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r.willms\Downloads\"/>
    </mc:Choice>
  </mc:AlternateContent>
  <xr:revisionPtr revIDLastSave="0" documentId="8_{4CB33D96-5E62-4D90-80DC-9C44DECE93E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almberg mbo catalogus 2023" sheetId="1" r:id="rId1"/>
    <sheet name="legenda en voorwaarden" sheetId="2" r:id="rId2"/>
    <sheet name="Blad1" sheetId="3" state="hidden" r:id="rId3"/>
    <sheet name="aanpassingen" sheetId="4" r:id="rId4"/>
    <sheet name="Uitverkocht" sheetId="5" r:id="rId5"/>
  </sheets>
  <definedNames>
    <definedName name="_xlnm._FilterDatabase" localSheetId="0" hidden="1">'Malmberg mbo catalogus 2023'!$A$9:$DL$106</definedName>
    <definedName name="Excel_BuiltIn__FilterDatabase_2">#REF!</definedName>
    <definedName name="Excel_BuiltIn__FilterDatabase_2_1">#REF!</definedName>
    <definedName name="_xlnm.Print_Area" localSheetId="0">'Malmberg mbo catalogus 2023'!$B$4:$L$93</definedName>
    <definedName name="_xlnm.Print_Titles" localSheetId="0">'Malmberg mbo catalogus 2023'!$7:$7</definedName>
  </definedNames>
  <calcPr calcId="191028" concurrentManualCount="1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7" i="3" l="1"/>
  <c r="I37" i="3"/>
  <c r="K37" i="3"/>
  <c r="U35" i="3"/>
  <c r="I35" i="3"/>
  <c r="K35" i="3"/>
  <c r="U34" i="3"/>
  <c r="K34" i="3"/>
  <c r="I34" i="3"/>
  <c r="U29" i="3"/>
  <c r="I29" i="3"/>
  <c r="K29" i="3"/>
  <c r="U3" i="3"/>
  <c r="I3" i="3"/>
  <c r="K3" i="3"/>
  <c r="U1" i="3"/>
</calcChain>
</file>

<file path=xl/sharedStrings.xml><?xml version="1.0" encoding="utf-8"?>
<sst xmlns="http://schemas.openxmlformats.org/spreadsheetml/2006/main" count="411" uniqueCount="220">
  <si>
    <t>Licenties voor studiejaar 2023/2024 kunnen besteld worden vanaf 1 mei 2023.</t>
  </si>
  <si>
    <t xml:space="preserve">Docentenmateriaal is te bestellen via de Malmberg docentenwebshop. </t>
  </si>
  <si>
    <t/>
  </si>
  <si>
    <t>Artikelen met de status b.l. (beperkt leverbaar) zijn tot 1 mei 2023 verkrijgbaar.</t>
  </si>
  <si>
    <t>Prijzen zijn geldig vanaf 1 januari 2023. Alle prijzen en datums zijn onder voorbehoud.</t>
  </si>
  <si>
    <t>Mlb-nr</t>
  </si>
  <si>
    <t>Catalogus 2023 mbo - Studiejaar 2023/2024</t>
  </si>
  <si>
    <t>artikel</t>
  </si>
  <si>
    <t>ISBN</t>
  </si>
  <si>
    <t>prijs 2023 incl. btw</t>
  </si>
  <si>
    <t>leverbaar vanaf datum</t>
  </si>
  <si>
    <t>leverancier</t>
  </si>
  <si>
    <t>Status</t>
  </si>
  <si>
    <t>Opmerkingen</t>
  </si>
  <si>
    <t>ARTIKEL prijs excl. btw</t>
  </si>
  <si>
    <t>Docenten</t>
  </si>
  <si>
    <t>Docentenmateriaal: trainingen</t>
  </si>
  <si>
    <t>Malmberg</t>
  </si>
  <si>
    <t>Docentenmateriaal: digitaal</t>
  </si>
  <si>
    <t>Studenten</t>
  </si>
  <si>
    <t>Malmberg/EDV</t>
  </si>
  <si>
    <t>Take Care niveau 3</t>
  </si>
  <si>
    <t>Studentenmateriaal: losse modules</t>
  </si>
  <si>
    <t>Take Care niv. 3 module 5 Cliënt en samenleving (studmat + licentie 48 mnd)</t>
  </si>
  <si>
    <t>Take Care niv. 3 module 7 Afscheid nemen v/d cliënt (studmat + lic 48 mnd)</t>
  </si>
  <si>
    <t>Take Care niv. 3/4  module 10 Activiteiten met de cliënt (stud.mat + lic 60 mnd)</t>
  </si>
  <si>
    <t>Take Care niv. 3/4 module 11 Cliënt en welzijn (stud.mat + lic 60 mnd)</t>
  </si>
  <si>
    <t>bestelbaar vanaf 1 juli 2023</t>
  </si>
  <si>
    <t>Studentenmateriaal: vakuitgaven</t>
  </si>
  <si>
    <t>Take Care niveau 4</t>
  </si>
  <si>
    <t>Take Care niv. 4 module 3 De cliënt als uniek mens (studiemat + lic 60 mnd)</t>
  </si>
  <si>
    <t>Take Care niv. 4  module 7 Afscheid nemen van de cliënt (studiemat + lic 60 mnd)</t>
  </si>
  <si>
    <t>Legenda</t>
  </si>
  <si>
    <t>Kolom</t>
  </si>
  <si>
    <t xml:space="preserve">Omschrijving </t>
  </si>
  <si>
    <t>betekenis/uitleg</t>
  </si>
  <si>
    <t>A</t>
  </si>
  <si>
    <t>Vakgebied</t>
  </si>
  <si>
    <t>B</t>
  </si>
  <si>
    <t>Artikelomschrijving</t>
  </si>
  <si>
    <t>Titel/omschrijving van het artikel</t>
  </si>
  <si>
    <t>C</t>
  </si>
  <si>
    <t>D</t>
  </si>
  <si>
    <t>Artikelcode</t>
  </si>
  <si>
    <t>Dit is het Malmberg artikelnummer</t>
  </si>
  <si>
    <t>E</t>
  </si>
  <si>
    <t>Artikelprijs incl BTW</t>
  </si>
  <si>
    <t>F</t>
  </si>
  <si>
    <t>Verschijningsdatum</t>
  </si>
  <si>
    <t>Indien het artikel in 2018 verschijnt staat hier de te verwachte leveringsdatum</t>
  </si>
  <si>
    <t>G</t>
  </si>
  <si>
    <t>Leverancier</t>
  </si>
  <si>
    <t>Wie kan dit artikel leveren.
SBH: schoolboekhandel</t>
  </si>
  <si>
    <t>H</t>
  </si>
  <si>
    <t>Leverbaar</t>
  </si>
  <si>
    <t>B.L.: beperkt leverbaar</t>
  </si>
  <si>
    <t>I</t>
  </si>
  <si>
    <t>Artikelprijs excl BTW</t>
  </si>
  <si>
    <t>J</t>
  </si>
  <si>
    <t>BTW percentage</t>
  </si>
  <si>
    <t xml:space="preserve">Arrangement is bestemd voor niveau… </t>
  </si>
  <si>
    <t>K</t>
  </si>
  <si>
    <t xml:space="preserve">BTW bedrag bij 6% </t>
  </si>
  <si>
    <t>Arrangement is bestemd voor onderbouw, bovenbouw of tweede fase.</t>
  </si>
  <si>
    <t>L</t>
  </si>
  <si>
    <t>BTW bedrag bij 21%</t>
  </si>
  <si>
    <t>Arrangement is bestemd voor het vak…</t>
  </si>
  <si>
    <t>Let op: alle prijzen zijn onder voorbehoud.</t>
  </si>
  <si>
    <t>Rekenblokken VO 3e editie NIEUW</t>
  </si>
  <si>
    <t>RB 3 VO opnemen????</t>
  </si>
  <si>
    <t>via SBH in 2014??</t>
  </si>
  <si>
    <t xml:space="preserve">nieuw artikel </t>
  </si>
  <si>
    <t>Rekenblokken 3 VO trainingsmap docent</t>
  </si>
  <si>
    <t>mbo 1-4</t>
  </si>
  <si>
    <t>1-4</t>
  </si>
  <si>
    <t>hdl</t>
  </si>
  <si>
    <t>fac</t>
  </si>
  <si>
    <t>Rekenen</t>
  </si>
  <si>
    <t xml:space="preserve">nieuw artikelnr </t>
  </si>
  <si>
    <t xml:space="preserve">Rekenblokken 3 docentlicentie </t>
  </si>
  <si>
    <t xml:space="preserve">Rekenblokken 3 beheerderslicentie </t>
  </si>
  <si>
    <t xml:space="preserve">Rekenblokken 3 VO examencoördinatorslicentie </t>
  </si>
  <si>
    <t>Docentenmateriaal: boeken</t>
  </si>
  <si>
    <t>nieuw artikelnr</t>
  </si>
  <si>
    <t>Rekenblokken 3 docentenhandleiding 2F getallen</t>
  </si>
  <si>
    <t>Rekenblokken 3 docentenhandleiding 2F verhoudingen</t>
  </si>
  <si>
    <t>Rekenblokken 3 docentenhandleiding 2F verbanden</t>
  </si>
  <si>
    <t>Rekenblokken 3 docentenhandleiding 2F meten en meetkunde</t>
  </si>
  <si>
    <t>Rekenblokken 3 docentenhandleiding 3F getallen</t>
  </si>
  <si>
    <t>Rekenblokken 3 docentenhandleiding 3F verhoudingen</t>
  </si>
  <si>
    <t>Rekenblokken 3 docentenhandleiding 3F verbanden</t>
  </si>
  <si>
    <t>Rekenblokken 3 docentenhandleiding 3F meten en meetkunde</t>
  </si>
  <si>
    <t>Leerlingenmateriaal: digitaal</t>
  </si>
  <si>
    <t>pakketten nog onbekend /// kan niet aangevraagd worden</t>
  </si>
  <si>
    <t>Rekenblokken 3 VO leerlinglicentie 2F basis ?????</t>
  </si>
  <si>
    <t>Rekenblokken 3 VO leerlinglicentie 2F plus?</t>
  </si>
  <si>
    <t>Rekenblokken 3 VO leerlinglicentie 3F basis ?</t>
  </si>
  <si>
    <t>Rekenblokken 3 VO leerlinglicentie 3F plus ?</t>
  </si>
  <si>
    <t>Leerlingenmateriaal: boeken</t>
  </si>
  <si>
    <t>Rekenblokken 3 leerwerkboek basisrekentraject naar 1F</t>
  </si>
  <si>
    <t xml:space="preserve">Rekenblokken 3 leerwerkboek 2F getallen </t>
  </si>
  <si>
    <t>Rekenblokken 3 leerwerkboek 2F verhoudingen</t>
  </si>
  <si>
    <t>Rekenblokken 3 leerwerkboek 2F verbanden</t>
  </si>
  <si>
    <t>978-90-345-4182-6</t>
  </si>
  <si>
    <t>557152</t>
  </si>
  <si>
    <t>verschijnt 1-7-2014</t>
  </si>
  <si>
    <t>wb</t>
  </si>
  <si>
    <t>S</t>
  </si>
  <si>
    <t>Rekenblokken 3 leerwerkboek 2F meten en meetkunde</t>
  </si>
  <si>
    <t xml:space="preserve">Rekenblokken 3 leerwerkboek 3F getallen </t>
  </si>
  <si>
    <t>Rekenblokken 3 leerwerkboek 3F verhoudingen</t>
  </si>
  <si>
    <t>Rekenblokken 3 leerwerkboek 3F meten en meetkunde</t>
  </si>
  <si>
    <t>Rekenblokken 3 leerwerkboek 3F verbanden</t>
  </si>
  <si>
    <t>978-90-345-4183-3</t>
  </si>
  <si>
    <t>klopt prijs=15?? Check PH</t>
  </si>
  <si>
    <t>Rekenblokken MBO examenbundel 2F 2012</t>
  </si>
  <si>
    <t>978-90-345-2970-1</t>
  </si>
  <si>
    <t>verschijnt 1-3-2014</t>
  </si>
  <si>
    <t>hb</t>
  </si>
  <si>
    <t>Rekenblokken MBO examenbundel 2F 2013</t>
  </si>
  <si>
    <t>Rekenblokken MBO examenbundel 3F 2012</t>
  </si>
  <si>
    <t>978-90-345-2969-5</t>
  </si>
  <si>
    <t>verschijnt 1-2-2014</t>
  </si>
  <si>
    <t>Rekenblokken MBO examenbundel 3F 2013</t>
  </si>
  <si>
    <t>Pakketten ABC geschrapt // geen combi's in VO???????</t>
  </si>
  <si>
    <t>Leerlingenmateriaal: combipakketten digitaal en boeken</t>
  </si>
  <si>
    <t>Rekenblokken 3 combi 1F/2F studentlicentie 6 mnd leerwerkboeken 2F</t>
  </si>
  <si>
    <t>Let op: hier zit dus maar een deel van de digitale content in, bij TB zit alles erin</t>
  </si>
  <si>
    <t xml:space="preserve">Rekenblokken 3 combi 1F/2F studentlicentie 12 mnd leerwerkboeken 2F </t>
  </si>
  <si>
    <t xml:space="preserve">Rekenblokken 3 combi 2F/3F studentlicentie 6 mnd leerwerkboeken 2F </t>
  </si>
  <si>
    <t>Rekenblokken 3 combi 2F/3F studentlicentie 12 mnd leerwerkboeken 2F</t>
  </si>
  <si>
    <t xml:space="preserve">Rekenblokken 3 combi 2F/3F studentlicentie 6 mnd leerwerkboeken 3F </t>
  </si>
  <si>
    <t xml:space="preserve">Rekenblokken 3 combi 2F/3F studentlicentie 12 mnd leerwerkboeken 3F </t>
  </si>
  <si>
    <t>Aan de slag met Taalblokken, Rekenblokken of Take Care (1 dagdeel, max 12 pers)</t>
  </si>
  <si>
    <t>Opfristraining (1 uur, max 12 personen)</t>
  </si>
  <si>
    <t>Masterclass online toetsing en online toetsen (1 uur, max 12 personen)</t>
  </si>
  <si>
    <t>Masterclass online klassenmanagement en online differentiëren (1 uur, max 12 p)</t>
  </si>
  <si>
    <t>Haal meer uit formatief toetsen (1 dagdeel, max 12 personen)</t>
  </si>
  <si>
    <t>Blended beter voor de klas (2 dagdelen, max 12 personen)</t>
  </si>
  <si>
    <t>Masterclass samenwerkend leren – hoe doe je dat (1 uur, max 12 personen)</t>
  </si>
  <si>
    <t>978-94-020-0820-3</t>
  </si>
  <si>
    <t>Take Care niv. 3/4 docentlicentie</t>
  </si>
  <si>
    <t>978-94-020-0823-4</t>
  </si>
  <si>
    <t>Take Care niv. 3 module 1 Een dynamisch vak (studiemateriaal+licentie 48 mnd)</t>
  </si>
  <si>
    <t>978-94-020-0824-1</t>
  </si>
  <si>
    <t>Take Care niv. 3 module 2 Het dagelijkse leven v/d client (studmat+lic 48 mnd)</t>
  </si>
  <si>
    <t>978-94-020-4253-5</t>
  </si>
  <si>
    <t>Take Care niv. 3 module 3 De cliënt als uniek mens (2019) (boek + lic 48 mnd)</t>
  </si>
  <si>
    <t>978-94-020-0826-5</t>
  </si>
  <si>
    <t>Take Care niv. 3 module 4 Werken met een zorgplan (studmat + licentie 48 mnd)</t>
  </si>
  <si>
    <t>978-94-020-0827-2</t>
  </si>
  <si>
    <t>978-94-020-0828-9</t>
  </si>
  <si>
    <t>Take Care niv. 3 module 6 Organisatie en kwaliteit (studmat + licentie 48 mnd)</t>
  </si>
  <si>
    <t>978-94-020-0829-6</t>
  </si>
  <si>
    <t>978-94-020-4383-9</t>
  </si>
  <si>
    <t>Take Care niv. 3 module 8 Kraamzorg (boek + licentie 48 mnd) (2019)</t>
  </si>
  <si>
    <t>978-94-020-8249-4</t>
  </si>
  <si>
    <t>Take Care niv. 3/4 module 9 Kennis verwerven en delen (stud.mat + lic 60 mnd)</t>
  </si>
  <si>
    <t>978-94-020-8262-3</t>
  </si>
  <si>
    <t>978-94-020-8263-0</t>
  </si>
  <si>
    <t>978-94-020-6615-9</t>
  </si>
  <si>
    <t>Take Care niv. 3 module 12 Werken in de VT (boek + licentie 48 mnd)</t>
  </si>
  <si>
    <t>978-94-020-8064-3</t>
  </si>
  <si>
    <t>Take Care niveau 3 module 13 Werken in de GHZ (boek+lic 48mnd)</t>
  </si>
  <si>
    <t>978-94-020-3910-8</t>
  </si>
  <si>
    <t>Take Care niv. 3 Anatomie,Fysiologie en Pathologie dl A (bk+lic)(2019) (48mnd)</t>
  </si>
  <si>
    <t>978-94-020-3911-5</t>
  </si>
  <si>
    <t>Take Care niv. 3 Anatomie,Fysiologie en Pathologie dl B (bk+lic)(2019) (48mnd)</t>
  </si>
  <si>
    <t>978-94-020-3932-0</t>
  </si>
  <si>
    <t>Take Care niv. 3 Skillstraining VTH (boek + licentie) (2018) (48 mnd)</t>
  </si>
  <si>
    <t>978-94-020-7171-9</t>
  </si>
  <si>
    <t>Take Care niv. 3 Medisch rekenen studentlicentie (48 mnd)</t>
  </si>
  <si>
    <t>978-94-020-8265-4</t>
  </si>
  <si>
    <t>Take Care niv. 3/4 Skillstraining ADL (boek + licentie 60 mnd)</t>
  </si>
  <si>
    <t>978-94-020-8266-1</t>
  </si>
  <si>
    <t>Take Care niv. 3/4 Sociale en comm. vaardigh. (hand&amp;oefenboek + licentie 60mnd)</t>
  </si>
  <si>
    <t>978-94-020-7237-2</t>
  </si>
  <si>
    <t>Take Care niv. 3/4 Sociale en comm. vaardigh. (handboek+licentie 60mnd)</t>
  </si>
  <si>
    <t>978-94-020-8242-5</t>
  </si>
  <si>
    <t>Take Care niv. 4 module 1 Een dynamisch vak (studiemat + lic 60 mnd)</t>
  </si>
  <si>
    <t>978-94-020-8243-2</t>
  </si>
  <si>
    <t>Take Care niv. 4  module 2 Het dagelijkse leven v/d cliënt (studmat+lic 60 mnd)</t>
  </si>
  <si>
    <t>978-94-020-8244-9</t>
  </si>
  <si>
    <t>978-94-020-8245-6</t>
  </si>
  <si>
    <t>Take Care niv. 4 module 4 Werken met een zorgplan (studiemat + lic 60 mnd)</t>
  </si>
  <si>
    <t>978-94-020-8246-3</t>
  </si>
  <si>
    <t>Take Care niv. 4 module 5 Cliënt en samenleving (studiemat+ lic 60 mnd)</t>
  </si>
  <si>
    <t>978-94-020-8247-0</t>
  </si>
  <si>
    <t>Take Care niv. 4 module 6 Organisatie en kwaliteit (studiemat + lic 60 mnd)</t>
  </si>
  <si>
    <t>978-94-020-8248-7</t>
  </si>
  <si>
    <t>978-94-020-8250-0</t>
  </si>
  <si>
    <t>Take Care niv. 4 module 12 Werken als verpleegkundige (stud.mat + lic 60 mnd)</t>
  </si>
  <si>
    <t>978-94-020-8251-7</t>
  </si>
  <si>
    <t>Take Care niv. 4  module 13 Verpleegkundige zorg in het ziekenhuis(st+lc 60 mnd)</t>
  </si>
  <si>
    <t>978-94-020-8252-4</t>
  </si>
  <si>
    <t>Take Care niv. 4  module 14 Verpleegkundige zorg in VVT (stud.mat + lic 60 mnd)</t>
  </si>
  <si>
    <t>978-94-020-8253-1</t>
  </si>
  <si>
    <t>Take Care niv. 4  module 15 Verpleegkundige zorg in de GGZ (studmat+lic 60 mnd)</t>
  </si>
  <si>
    <t>978-94-020-8261-6</t>
  </si>
  <si>
    <t>Take Care niv. 4  module 16 Verpleegkundige zorg in de GZZ (studmat+lic 60 mnd)</t>
  </si>
  <si>
    <t>978-94-020-8255-5</t>
  </si>
  <si>
    <t>Take Care niv. 4 module 17 Werken als PB en Thuisbegeleider GZ (st+lc 60 mnd)</t>
  </si>
  <si>
    <t>978-94-020-8256-2</t>
  </si>
  <si>
    <t>Take Care niv. 4  module 18 Werken als Agog. mdw. en Thuisbgl. GGZ(st+lc 60 mnd)</t>
  </si>
  <si>
    <t>978-94-020-8264-7</t>
  </si>
  <si>
    <t>Take Care niv. 4 module 19 Verpleegkundige zorg KKJ (stud.mat + lic 60 mnd)</t>
  </si>
  <si>
    <t>978-94-020-7581-6</t>
  </si>
  <si>
    <t>Take Care niv. 4 module 20 Persoonlijk begeleider MZ (stud.mat.+lic) 60 mnd</t>
  </si>
  <si>
    <t>978-94-020-8259-3</t>
  </si>
  <si>
    <t>Take Care niv. 4 Anatomie en Fysiologie (boek + licentie 60 mnd)</t>
  </si>
  <si>
    <t>978-94-020-8260-9</t>
  </si>
  <si>
    <t>Take Care niv. 4 Pathologie (boek + licentie 60 mnd)</t>
  </si>
  <si>
    <t>978-94-020-8254-8</t>
  </si>
  <si>
    <t>Take Care niv. 4 Psychologie (boek + licentie 60 mnd)</t>
  </si>
  <si>
    <t>978-94-020-8258-6</t>
  </si>
  <si>
    <t>Take Care niv. 4 Skillstraining VTH (boek + licentie 60 mnd)</t>
  </si>
  <si>
    <t>978-94-020-8257-9</t>
  </si>
  <si>
    <t>Take Care niv. 4 Geriatrie (boek + licentie 60 mnd)</t>
  </si>
  <si>
    <t>978-94-020-7198-6</t>
  </si>
  <si>
    <t>Take Care niv. 4 Medisch rekenen studentlicentie (60 mnd)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</si>
</sst>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 * #,##0.00_ ;_ * \-#,##0.00_ ;_ * &quot;-&quot;??_ ;_ @_ "/>
    <numFmt numFmtId="165" formatCode="0.0000"/>
    <numFmt numFmtId="166" formatCode="#,##0.00_ ;\-#,##0.00\ "/>
  </numFmts>
  <fonts count="36" x14ac:knownFonts="1">
    <font>
      <sz val="10"/>
      <name val="Arial"/>
    </font>
    <font>
      <sz val="9"/>
      <color theme="1"/>
      <name val="Verdana"/>
      <family val="2"/>
    </font>
    <font>
      <sz val="9"/>
      <color theme="1"/>
      <name val="Verdana"/>
      <family val="2"/>
    </font>
    <font>
      <sz val="10"/>
      <name val="Arial Narrow"/>
      <family val="2"/>
    </font>
    <font>
      <b/>
      <sz val="10"/>
      <color indexed="9"/>
      <name val="Arial Narrow"/>
      <family val="2"/>
    </font>
    <font>
      <b/>
      <sz val="14"/>
      <color indexed="9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sz val="9"/>
      <color theme="1"/>
      <name val="Verdana"/>
      <family val="2"/>
    </font>
    <font>
      <b/>
      <sz val="12"/>
      <name val="Arial Narrow"/>
      <family val="2"/>
    </font>
    <font>
      <b/>
      <sz val="10"/>
      <color theme="0"/>
      <name val="Arial Narrow"/>
      <family val="2"/>
    </font>
    <font>
      <sz val="10"/>
      <color rgb="FFFF0000"/>
      <name val="Arial Narrow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2"/>
      <color indexed="8"/>
      <name val="Calibri"/>
      <family val="2"/>
    </font>
    <font>
      <b/>
      <sz val="10"/>
      <color indexed="55"/>
      <name val="Arial Narrow"/>
      <family val="2"/>
    </font>
    <font>
      <sz val="10"/>
      <color indexed="10"/>
      <name val="Arial Narrow"/>
      <family val="2"/>
    </font>
    <font>
      <sz val="10"/>
      <color indexed="55"/>
      <name val="Arial Narrow"/>
      <family val="2"/>
    </font>
    <font>
      <b/>
      <sz val="12"/>
      <color rgb="FFFF0000"/>
      <name val="Arial Narrow"/>
      <family val="2"/>
    </font>
    <font>
      <sz val="10"/>
      <color theme="0"/>
      <name val="Arial Narrow"/>
      <family val="2"/>
    </font>
    <font>
      <sz val="12"/>
      <color theme="0"/>
      <name val="Calibri"/>
      <family val="2"/>
    </font>
    <font>
      <sz val="12"/>
      <name val="Calibri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name val="Arial Narrow"/>
      <family val="2"/>
    </font>
    <font>
      <b/>
      <sz val="8"/>
      <color rgb="FFFF0000"/>
      <name val="Arial Narrow"/>
      <family val="2"/>
    </font>
    <font>
      <b/>
      <sz val="8"/>
      <color indexed="9"/>
      <name val="Arial Narrow"/>
      <family val="2"/>
    </font>
    <font>
      <b/>
      <sz val="8"/>
      <color theme="0"/>
      <name val="Arial Narrow"/>
      <family val="2"/>
    </font>
    <font>
      <sz val="8"/>
      <color rgb="FFFF0000"/>
      <name val="Arial Narrow"/>
      <family val="2"/>
    </font>
    <font>
      <sz val="8"/>
      <color theme="1"/>
      <name val="Arial Narrow"/>
      <family val="2"/>
    </font>
    <font>
      <b/>
      <sz val="8"/>
      <color rgb="FF00B0F0"/>
      <name val="Arial Narrow"/>
      <family val="2"/>
    </font>
    <font>
      <b/>
      <sz val="12"/>
      <color theme="0"/>
      <name val="Arial Narrow"/>
      <family val="2"/>
    </font>
    <font>
      <b/>
      <sz val="12"/>
      <color indexed="9"/>
      <name val="Arial Narrow"/>
      <family val="2"/>
    </font>
    <font>
      <sz val="9"/>
      <name val="Arial Narrow"/>
      <family val="2"/>
    </font>
    <font>
      <b/>
      <sz val="8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18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18"/>
      </patternFill>
    </fill>
  </fills>
  <borders count="1">
    <border>
      <left/>
      <right/>
      <top/>
      <bottom/>
      <diagonal/>
    </border>
  </borders>
  <cellStyleXfs count="110">
    <xf numFmtId="0" fontId="0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2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23" fillId="0" borderId="0" applyFont="0" applyFill="0" applyBorder="0" applyAlignment="0" applyProtection="0"/>
  </cellStyleXfs>
  <cellXfs count="121">
    <xf numFmtId="0" fontId="0" fillId="0" borderId="0" xfId="0"/>
    <xf numFmtId="0" fontId="3" fillId="0" borderId="0" xfId="0" applyFont="1"/>
    <xf numFmtId="2" fontId="3" fillId="0" borderId="0" xfId="0" applyNumberFormat="1" applyFont="1" applyAlignment="1">
      <alignment horizontal="left"/>
    </xf>
    <xf numFmtId="49" fontId="7" fillId="3" borderId="0" xfId="0" applyNumberFormat="1" applyFont="1" applyFill="1"/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quotePrefix="1" applyFont="1" applyAlignment="1">
      <alignment horizontal="left"/>
    </xf>
    <xf numFmtId="49" fontId="7" fillId="0" borderId="0" xfId="0" applyNumberFormat="1" applyFont="1"/>
    <xf numFmtId="2" fontId="3" fillId="0" borderId="0" xfId="0" applyNumberFormat="1" applyFont="1"/>
    <xf numFmtId="0" fontId="3" fillId="3" borderId="0" xfId="0" applyFont="1" applyFill="1"/>
    <xf numFmtId="14" fontId="3" fillId="0" borderId="0" xfId="0" applyNumberFormat="1" applyFont="1"/>
    <xf numFmtId="0" fontId="7" fillId="0" borderId="0" xfId="0" applyFont="1"/>
    <xf numFmtId="2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7" fillId="3" borderId="0" xfId="0" applyFont="1" applyFill="1"/>
    <xf numFmtId="49" fontId="7" fillId="3" borderId="0" xfId="0" applyNumberFormat="1" applyFont="1" applyFill="1" applyAlignment="1">
      <alignment horizontal="right"/>
    </xf>
    <xf numFmtId="2" fontId="7" fillId="3" borderId="0" xfId="0" applyNumberFormat="1" applyFont="1" applyFill="1" applyAlignment="1">
      <alignment horizontal="left"/>
    </xf>
    <xf numFmtId="0" fontId="7" fillId="3" borderId="0" xfId="0" applyFont="1" applyFill="1" applyAlignment="1">
      <alignment horizontal="left"/>
    </xf>
    <xf numFmtId="49" fontId="7" fillId="0" borderId="0" xfId="0" applyNumberFormat="1" applyFont="1" applyAlignment="1">
      <alignment horizontal="right"/>
    </xf>
    <xf numFmtId="2" fontId="7" fillId="0" borderId="0" xfId="0" applyNumberFormat="1" applyFont="1"/>
    <xf numFmtId="2" fontId="7" fillId="3" borderId="0" xfId="0" applyNumberFormat="1" applyFont="1" applyFill="1"/>
    <xf numFmtId="0" fontId="10" fillId="4" borderId="0" xfId="0" applyFont="1" applyFill="1"/>
    <xf numFmtId="16" fontId="3" fillId="0" borderId="0" xfId="0" quotePrefix="1" applyNumberFormat="1" applyFont="1" applyAlignment="1">
      <alignment horizontal="left"/>
    </xf>
    <xf numFmtId="0" fontId="3" fillId="0" borderId="0" xfId="0" quotePrefix="1" applyFont="1"/>
    <xf numFmtId="0" fontId="3" fillId="6" borderId="0" xfId="0" applyFont="1" applyFill="1"/>
    <xf numFmtId="0" fontId="3" fillId="6" borderId="0" xfId="0" applyFont="1" applyFill="1" applyAlignment="1">
      <alignment horizontal="right"/>
    </xf>
    <xf numFmtId="2" fontId="3" fillId="6" borderId="0" xfId="0" applyNumberFormat="1" applyFont="1" applyFill="1"/>
    <xf numFmtId="0" fontId="12" fillId="0" borderId="0" xfId="0" applyFont="1"/>
    <xf numFmtId="0" fontId="7" fillId="4" borderId="0" xfId="0" applyFont="1" applyFill="1"/>
    <xf numFmtId="0" fontId="10" fillId="0" borderId="0" xfId="0" applyFont="1"/>
    <xf numFmtId="0" fontId="17" fillId="0" borderId="0" xfId="0" applyFont="1"/>
    <xf numFmtId="2" fontId="3" fillId="0" borderId="0" xfId="0" applyNumberFormat="1" applyFont="1" applyAlignment="1">
      <alignment horizontal="right"/>
    </xf>
    <xf numFmtId="2" fontId="18" fillId="0" borderId="0" xfId="0" applyNumberFormat="1" applyFont="1" applyAlignment="1">
      <alignment horizontal="right"/>
    </xf>
    <xf numFmtId="0" fontId="4" fillId="0" borderId="0" xfId="0" applyFont="1"/>
    <xf numFmtId="2" fontId="16" fillId="0" borderId="0" xfId="0" applyNumberFormat="1" applyFont="1" applyAlignment="1">
      <alignment horizontal="right"/>
    </xf>
    <xf numFmtId="0" fontId="5" fillId="0" borderId="0" xfId="0" applyFont="1"/>
    <xf numFmtId="0" fontId="15" fillId="0" borderId="0" xfId="0" applyFont="1"/>
    <xf numFmtId="0" fontId="19" fillId="0" borderId="0" xfId="0" applyFont="1"/>
    <xf numFmtId="1" fontId="3" fillId="6" borderId="0" xfId="0" applyNumberFormat="1" applyFont="1" applyFill="1" applyAlignment="1">
      <alignment horizontal="right"/>
    </xf>
    <xf numFmtId="14" fontId="3" fillId="6" borderId="0" xfId="0" applyNumberFormat="1" applyFont="1" applyFill="1"/>
    <xf numFmtId="0" fontId="20" fillId="0" borderId="0" xfId="0" applyFont="1"/>
    <xf numFmtId="0" fontId="21" fillId="0" borderId="0" xfId="0" applyFont="1"/>
    <xf numFmtId="0" fontId="11" fillId="0" borderId="0" xfId="0" applyFont="1"/>
    <xf numFmtId="2" fontId="7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right"/>
    </xf>
    <xf numFmtId="14" fontId="3" fillId="6" borderId="0" xfId="0" applyNumberFormat="1" applyFont="1" applyFill="1" applyAlignment="1">
      <alignment horizontal="right"/>
    </xf>
    <xf numFmtId="0" fontId="10" fillId="6" borderId="0" xfId="0" applyFont="1" applyFill="1"/>
    <xf numFmtId="0" fontId="7" fillId="6" borderId="0" xfId="0" applyFont="1" applyFill="1"/>
    <xf numFmtId="165" fontId="3" fillId="6" borderId="0" xfId="0" applyNumberFormat="1" applyFont="1" applyFill="1" applyAlignment="1">
      <alignment horizontal="right"/>
    </xf>
    <xf numFmtId="14" fontId="18" fillId="0" borderId="0" xfId="0" applyNumberFormat="1" applyFont="1"/>
    <xf numFmtId="14" fontId="7" fillId="3" borderId="0" xfId="0" applyNumberFormat="1" applyFont="1" applyFill="1"/>
    <xf numFmtId="14" fontId="7" fillId="0" borderId="0" xfId="0" applyNumberFormat="1" applyFont="1"/>
    <xf numFmtId="14" fontId="16" fillId="0" borderId="0" xfId="0" applyNumberFormat="1" applyFont="1"/>
    <xf numFmtId="14" fontId="18" fillId="6" borderId="0" xfId="0" applyNumberFormat="1" applyFont="1" applyFill="1"/>
    <xf numFmtId="14" fontId="18" fillId="6" borderId="0" xfId="0" quotePrefix="1" applyNumberFormat="1" applyFont="1" applyFill="1" applyAlignment="1">
      <alignment horizontal="right"/>
    </xf>
    <xf numFmtId="14" fontId="18" fillId="6" borderId="0" xfId="0" applyNumberFormat="1" applyFont="1" applyFill="1" applyAlignment="1">
      <alignment horizontal="right"/>
    </xf>
    <xf numFmtId="0" fontId="22" fillId="0" borderId="0" xfId="0" applyFont="1"/>
    <xf numFmtId="0" fontId="8" fillId="0" borderId="0" xfId="0" applyFont="1"/>
    <xf numFmtId="0" fontId="6" fillId="0" borderId="0" xfId="0" applyFont="1" applyAlignment="1">
      <alignment horizontal="left" wrapText="1"/>
    </xf>
    <xf numFmtId="14" fontId="6" fillId="0" borderId="0" xfId="0" applyNumberFormat="1" applyFont="1" applyAlignment="1">
      <alignment horizontal="left" wrapText="1" shrinkToFit="1"/>
    </xf>
    <xf numFmtId="2" fontId="24" fillId="0" borderId="0" xfId="0" applyNumberFormat="1" applyFont="1" applyAlignment="1">
      <alignment horizontal="left" wrapText="1"/>
    </xf>
    <xf numFmtId="0" fontId="6" fillId="0" borderId="0" xfId="0" applyFont="1" applyAlignment="1">
      <alignment horizontal="left"/>
    </xf>
    <xf numFmtId="2" fontId="25" fillId="0" borderId="0" xfId="0" applyNumberFormat="1" applyFont="1" applyAlignment="1">
      <alignment horizontal="left"/>
    </xf>
    <xf numFmtId="0" fontId="26" fillId="0" borderId="0" xfId="0" applyFont="1" applyAlignment="1">
      <alignment horizontal="left" wrapText="1"/>
    </xf>
    <xf numFmtId="2" fontId="6" fillId="0" borderId="0" xfId="0" applyNumberFormat="1" applyFont="1" applyAlignment="1">
      <alignment horizontal="left"/>
    </xf>
    <xf numFmtId="0" fontId="25" fillId="0" borderId="0" xfId="0" applyFont="1" applyAlignment="1">
      <alignment horizontal="left"/>
    </xf>
    <xf numFmtId="0" fontId="6" fillId="0" borderId="0" xfId="0" applyFont="1" applyAlignment="1">
      <alignment horizontal="left" wrapText="1" shrinkToFit="1"/>
    </xf>
    <xf numFmtId="14" fontId="26" fillId="0" borderId="0" xfId="0" applyNumberFormat="1" applyFont="1" applyAlignment="1">
      <alignment horizontal="left" wrapText="1"/>
    </xf>
    <xf numFmtId="0" fontId="27" fillId="2" borderId="0" xfId="0" applyFont="1" applyFill="1" applyAlignment="1">
      <alignment horizontal="left" wrapText="1"/>
    </xf>
    <xf numFmtId="0" fontId="27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7" fillId="0" borderId="0" xfId="0" applyFont="1" applyAlignment="1">
      <alignment horizontal="left" wrapText="1"/>
    </xf>
    <xf numFmtId="0" fontId="27" fillId="2" borderId="0" xfId="0" applyFont="1" applyFill="1" applyAlignment="1">
      <alignment horizontal="left"/>
    </xf>
    <xf numFmtId="14" fontId="28" fillId="2" borderId="0" xfId="0" applyNumberFormat="1" applyFont="1" applyFill="1" applyAlignment="1">
      <alignment horizontal="left" wrapText="1"/>
    </xf>
    <xf numFmtId="0" fontId="25" fillId="0" borderId="0" xfId="0" applyFont="1" applyAlignment="1">
      <alignment horizontal="left" wrapText="1" shrinkToFit="1"/>
    </xf>
    <xf numFmtId="0" fontId="25" fillId="4" borderId="0" xfId="0" applyFont="1" applyFill="1" applyAlignment="1">
      <alignment horizontal="left"/>
    </xf>
    <xf numFmtId="0" fontId="25" fillId="4" borderId="0" xfId="0" applyFont="1" applyFill="1" applyAlignment="1">
      <alignment horizontal="left" wrapText="1" shrinkToFit="1"/>
    </xf>
    <xf numFmtId="14" fontId="26" fillId="4" borderId="0" xfId="0" applyNumberFormat="1" applyFont="1" applyFill="1" applyAlignment="1">
      <alignment horizontal="left" wrapText="1"/>
    </xf>
    <xf numFmtId="2" fontId="25" fillId="4" borderId="0" xfId="0" applyNumberFormat="1" applyFont="1" applyFill="1" applyAlignment="1">
      <alignment horizontal="left"/>
    </xf>
    <xf numFmtId="0" fontId="26" fillId="0" borderId="0" xfId="0" applyFont="1" applyAlignment="1">
      <alignment horizontal="left" wrapText="1" shrinkToFit="1"/>
    </xf>
    <xf numFmtId="164" fontId="6" fillId="0" borderId="0" xfId="109" applyFont="1" applyFill="1" applyAlignment="1">
      <alignment horizontal="left"/>
    </xf>
    <xf numFmtId="164" fontId="6" fillId="0" borderId="0" xfId="0" applyNumberFormat="1" applyFont="1" applyAlignment="1">
      <alignment horizontal="left"/>
    </xf>
    <xf numFmtId="2" fontId="6" fillId="4" borderId="0" xfId="0" applyNumberFormat="1" applyFont="1" applyFill="1" applyAlignment="1">
      <alignment horizontal="left"/>
    </xf>
    <xf numFmtId="0" fontId="29" fillId="0" borderId="0" xfId="0" applyFont="1" applyAlignment="1">
      <alignment horizontal="left" wrapText="1" shrinkToFit="1"/>
    </xf>
    <xf numFmtId="0" fontId="29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30" fillId="0" borderId="0" xfId="0" applyFont="1" applyAlignment="1">
      <alignment horizontal="left"/>
    </xf>
    <xf numFmtId="14" fontId="6" fillId="0" borderId="0" xfId="0" applyNumberFormat="1" applyFont="1" applyAlignment="1">
      <alignment horizontal="left" wrapText="1"/>
    </xf>
    <xf numFmtId="0" fontId="28" fillId="2" borderId="0" xfId="0" applyFont="1" applyFill="1" applyAlignment="1">
      <alignment horizontal="left"/>
    </xf>
    <xf numFmtId="49" fontId="25" fillId="3" borderId="0" xfId="0" applyNumberFormat="1" applyFont="1" applyFill="1" applyAlignment="1">
      <alignment horizontal="left"/>
    </xf>
    <xf numFmtId="49" fontId="6" fillId="3" borderId="0" xfId="0" applyNumberFormat="1" applyFont="1" applyFill="1" applyAlignment="1">
      <alignment horizontal="left"/>
    </xf>
    <xf numFmtId="14" fontId="26" fillId="3" borderId="0" xfId="0" applyNumberFormat="1" applyFont="1" applyFill="1" applyAlignment="1">
      <alignment horizontal="left" wrapText="1"/>
    </xf>
    <xf numFmtId="0" fontId="25" fillId="3" borderId="0" xfId="0" applyFont="1" applyFill="1" applyAlignment="1">
      <alignment horizontal="left"/>
    </xf>
    <xf numFmtId="0" fontId="6" fillId="3" borderId="0" xfId="0" applyFont="1" applyFill="1" applyAlignment="1">
      <alignment horizontal="left"/>
    </xf>
    <xf numFmtId="2" fontId="25" fillId="3" borderId="0" xfId="0" applyNumberFormat="1" applyFont="1" applyFill="1" applyAlignment="1">
      <alignment horizontal="left"/>
    </xf>
    <xf numFmtId="2" fontId="6" fillId="3" borderId="0" xfId="0" applyNumberFormat="1" applyFont="1" applyFill="1" applyAlignment="1">
      <alignment horizontal="left"/>
    </xf>
    <xf numFmtId="49" fontId="25" fillId="0" borderId="0" xfId="0" applyNumberFormat="1" applyFont="1" applyAlignment="1">
      <alignment horizontal="left"/>
    </xf>
    <xf numFmtId="1" fontId="6" fillId="4" borderId="0" xfId="0" applyNumberFormat="1" applyFont="1" applyFill="1" applyAlignment="1">
      <alignment horizontal="left"/>
    </xf>
    <xf numFmtId="1" fontId="6" fillId="0" borderId="0" xfId="0" applyNumberFormat="1" applyFont="1" applyAlignment="1">
      <alignment horizontal="left"/>
    </xf>
    <xf numFmtId="49" fontId="26" fillId="3" borderId="0" xfId="0" applyNumberFormat="1" applyFont="1" applyFill="1" applyAlignment="1">
      <alignment horizontal="left" wrapText="1"/>
    </xf>
    <xf numFmtId="0" fontId="31" fillId="0" borderId="0" xfId="0" applyFont="1" applyAlignment="1">
      <alignment horizontal="left" wrapText="1" shrinkToFit="1"/>
    </xf>
    <xf numFmtId="49" fontId="6" fillId="3" borderId="0" xfId="0" applyNumberFormat="1" applyFont="1" applyFill="1" applyAlignment="1">
      <alignment horizontal="left" wrapText="1"/>
    </xf>
    <xf numFmtId="0" fontId="2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25" fillId="6" borderId="0" xfId="0" applyFont="1" applyFill="1" applyAlignment="1">
      <alignment horizontal="left" vertical="center" wrapText="1"/>
    </xf>
    <xf numFmtId="0" fontId="6" fillId="6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/>
    <xf numFmtId="0" fontId="32" fillId="5" borderId="0" xfId="0" applyFont="1" applyFill="1" applyAlignment="1">
      <alignment horizontal="left" wrapText="1" shrinkToFit="1"/>
    </xf>
    <xf numFmtId="0" fontId="33" fillId="2" borderId="0" xfId="0" applyFont="1" applyFill="1" applyAlignment="1">
      <alignment horizontal="left" wrapText="1" shrinkToFit="1"/>
    </xf>
    <xf numFmtId="164" fontId="6" fillId="0" borderId="0" xfId="109" applyFont="1" applyAlignment="1">
      <alignment horizontal="left"/>
    </xf>
    <xf numFmtId="14" fontId="6" fillId="0" borderId="0" xfId="0" applyNumberFormat="1" applyFont="1" applyAlignment="1">
      <alignment horizontal="left"/>
    </xf>
    <xf numFmtId="2" fontId="6" fillId="0" borderId="0" xfId="0" applyNumberFormat="1" applyFont="1" applyAlignment="1">
      <alignment horizontal="left" wrapText="1"/>
    </xf>
    <xf numFmtId="0" fontId="25" fillId="4" borderId="0" xfId="0" applyFont="1" applyFill="1" applyAlignment="1">
      <alignment horizontal="left" wrapText="1"/>
    </xf>
    <xf numFmtId="0" fontId="6" fillId="3" borderId="0" xfId="0" applyFont="1" applyFill="1" applyAlignment="1">
      <alignment horizontal="left" wrapText="1"/>
    </xf>
    <xf numFmtId="49" fontId="25" fillId="3" borderId="0" xfId="0" applyNumberFormat="1" applyFont="1" applyFill="1" applyAlignment="1">
      <alignment horizontal="left" wrapText="1"/>
    </xf>
    <xf numFmtId="164" fontId="6" fillId="0" borderId="0" xfId="0" applyNumberFormat="1" applyFont="1" applyAlignment="1">
      <alignment horizontal="right"/>
    </xf>
    <xf numFmtId="0" fontId="34" fillId="0" borderId="0" xfId="0" applyFont="1"/>
    <xf numFmtId="49" fontId="6" fillId="0" borderId="0" xfId="0" applyNumberFormat="1" applyFont="1" applyAlignment="1">
      <alignment horizontal="left" wrapText="1"/>
    </xf>
    <xf numFmtId="166" fontId="6" fillId="0" borderId="0" xfId="109" applyNumberFormat="1" applyFont="1" applyFill="1" applyAlignment="1">
      <alignment horizontal="left"/>
    </xf>
    <xf numFmtId="2" fontId="35" fillId="7" borderId="0" xfId="0" applyNumberFormat="1" applyFont="1" applyFill="1" applyAlignment="1">
      <alignment wrapText="1"/>
    </xf>
  </cellXfs>
  <cellStyles count="110">
    <cellStyle name="Comma" xfId="109" builtinId="3"/>
    <cellStyle name="Followed Hyperlink" xfId="41" builtinId="9" hidden="1"/>
    <cellStyle name="Followed Hyperlink" xfId="51" builtinId="9" hidden="1"/>
    <cellStyle name="Followed Hyperlink" xfId="105" builtinId="9" hidden="1"/>
    <cellStyle name="Followed Hyperlink" xfId="37" builtinId="9" hidden="1"/>
    <cellStyle name="Followed Hyperlink" xfId="53" builtinId="9" hidden="1"/>
    <cellStyle name="Followed Hyperlink" xfId="47" builtinId="9" hidden="1"/>
    <cellStyle name="Followed Hyperlink" xfId="67" builtinId="9" hidden="1"/>
    <cellStyle name="Followed Hyperlink" xfId="59" builtinId="9" hidden="1"/>
    <cellStyle name="Followed Hyperlink" xfId="73" builtinId="9" hidden="1"/>
    <cellStyle name="Followed Hyperlink" xfId="97" builtinId="9" hidden="1"/>
    <cellStyle name="Followed Hyperlink" xfId="15" builtinId="9" hidden="1"/>
    <cellStyle name="Followed Hyperlink" xfId="33" builtinId="9" hidden="1"/>
    <cellStyle name="Followed Hyperlink" xfId="9" builtinId="9" hidden="1"/>
    <cellStyle name="Followed Hyperlink" xfId="19" builtinId="9" hidden="1"/>
    <cellStyle name="Followed Hyperlink" xfId="61" builtinId="9" hidden="1"/>
    <cellStyle name="Followed Hyperlink" xfId="63" builtinId="9" hidden="1"/>
    <cellStyle name="Followed Hyperlink" xfId="101" builtinId="9" hidden="1"/>
    <cellStyle name="Followed Hyperlink" xfId="65" builtinId="9" hidden="1"/>
    <cellStyle name="Followed Hyperlink" xfId="7" builtinId="9" hidden="1"/>
    <cellStyle name="Followed Hyperlink" xfId="49" builtinId="9" hidden="1"/>
    <cellStyle name="Followed Hyperlink" xfId="25" builtinId="9" hidden="1"/>
    <cellStyle name="Followed Hyperlink" xfId="43" builtinId="9" hidden="1"/>
    <cellStyle name="Followed Hyperlink" xfId="93" builtinId="9" hidden="1"/>
    <cellStyle name="Followed Hyperlink" xfId="81" builtinId="9" hidden="1"/>
    <cellStyle name="Followed Hyperlink" xfId="77" builtinId="9" hidden="1"/>
    <cellStyle name="Followed Hyperlink" xfId="27" builtinId="9" hidden="1"/>
    <cellStyle name="Followed Hyperlink" xfId="87" builtinId="9" hidden="1"/>
    <cellStyle name="Followed Hyperlink" xfId="55" builtinId="9" hidden="1"/>
    <cellStyle name="Followed Hyperlink" xfId="31" builtinId="9" hidden="1"/>
    <cellStyle name="Followed Hyperlink" xfId="21" builtinId="9" hidden="1"/>
    <cellStyle name="Followed Hyperlink" xfId="103" builtinId="9" hidden="1"/>
    <cellStyle name="Followed Hyperlink" xfId="99" builtinId="9" hidden="1"/>
    <cellStyle name="Followed Hyperlink" xfId="69" builtinId="9" hidden="1"/>
    <cellStyle name="Followed Hyperlink" xfId="71" builtinId="9" hidden="1"/>
    <cellStyle name="Followed Hyperlink" xfId="83" builtinId="9" hidden="1"/>
    <cellStyle name="Followed Hyperlink" xfId="13" builtinId="9" hidden="1"/>
    <cellStyle name="Followed Hyperlink" xfId="23" builtinId="9" hidden="1"/>
    <cellStyle name="Followed Hyperlink" xfId="79" builtinId="9" hidden="1"/>
    <cellStyle name="Followed Hyperlink" xfId="17" builtinId="9" hidden="1"/>
    <cellStyle name="Followed Hyperlink" xfId="35" builtinId="9" hidden="1"/>
    <cellStyle name="Followed Hyperlink" xfId="91" builtinId="9" hidden="1"/>
    <cellStyle name="Followed Hyperlink" xfId="89" builtinId="9" hidden="1"/>
    <cellStyle name="Followed Hyperlink" xfId="45" builtinId="9" hidden="1"/>
    <cellStyle name="Followed Hyperlink" xfId="57" builtinId="9" hidden="1"/>
    <cellStyle name="Followed Hyperlink" xfId="95" builtinId="9" hidden="1"/>
    <cellStyle name="Followed Hyperlink" xfId="75" builtinId="9" hidden="1"/>
    <cellStyle name="Followed Hyperlink" xfId="39" builtinId="9" hidden="1"/>
    <cellStyle name="Followed Hyperlink" xfId="29" builtinId="9" hidden="1"/>
    <cellStyle name="Followed Hyperlink" xfId="85" builtinId="9" hidden="1"/>
    <cellStyle name="Followed Hyperlink" xfId="11" builtinId="9" hidden="1"/>
    <cellStyle name="Hyperlink" xfId="90" builtinId="8" hidden="1"/>
    <cellStyle name="Hyperlink" xfId="34" builtinId="8" hidden="1"/>
    <cellStyle name="Hyperlink" xfId="96" builtinId="8" hidden="1"/>
    <cellStyle name="Hyperlink" xfId="10" builtinId="8" hidden="1"/>
    <cellStyle name="Hyperlink" xfId="82" builtinId="8" hidden="1"/>
    <cellStyle name="Hyperlink" xfId="76" builtinId="8" hidden="1"/>
    <cellStyle name="Hyperlink" xfId="14" builtinId="8" hidden="1"/>
    <cellStyle name="Hyperlink" xfId="104" builtinId="8" hidden="1"/>
    <cellStyle name="Hyperlink" xfId="60" builtinId="8" hidden="1"/>
    <cellStyle name="Hyperlink" xfId="48" builtinId="8" hidden="1"/>
    <cellStyle name="Hyperlink" xfId="32" builtinId="8" hidden="1"/>
    <cellStyle name="Hyperlink" xfId="100" builtinId="8" hidden="1"/>
    <cellStyle name="Hyperlink" xfId="50" builtinId="8" hidden="1"/>
    <cellStyle name="Hyperlink" xfId="26" builtinId="8" hidden="1"/>
    <cellStyle name="Hyperlink" xfId="64" builtinId="8" hidden="1"/>
    <cellStyle name="Hyperlink" xfId="30" builtinId="8" hidden="1"/>
    <cellStyle name="Hyperlink" xfId="8" builtinId="8" hidden="1"/>
    <cellStyle name="Hyperlink" xfId="102" builtinId="8" hidden="1"/>
    <cellStyle name="Hyperlink" xfId="44" builtinId="8" hidden="1"/>
    <cellStyle name="Hyperlink" xfId="74" builtinId="8" hidden="1"/>
    <cellStyle name="Hyperlink" xfId="72" builtinId="8" hidden="1"/>
    <cellStyle name="Hyperlink" xfId="18" builtinId="8" hidden="1"/>
    <cellStyle name="Hyperlink" xfId="42" builtinId="8" hidden="1"/>
    <cellStyle name="Hyperlink" xfId="40" builtinId="8" hidden="1"/>
    <cellStyle name="Hyperlink" xfId="28" builtinId="8" hidden="1"/>
    <cellStyle name="Hyperlink" xfId="38" builtinId="8" hidden="1"/>
    <cellStyle name="Hyperlink" xfId="68" builtinId="8" hidden="1"/>
    <cellStyle name="Hyperlink" xfId="24" builtinId="8" hidden="1"/>
    <cellStyle name="Hyperlink" xfId="78" builtinId="8" hidden="1"/>
    <cellStyle name="Hyperlink" xfId="56" builtinId="8" hidden="1"/>
    <cellStyle name="Hyperlink" xfId="46" builtinId="8" hidden="1"/>
    <cellStyle name="Hyperlink" xfId="12" builtinId="8" hidden="1"/>
    <cellStyle name="Hyperlink" xfId="54" builtinId="8" hidden="1"/>
    <cellStyle name="Hyperlink" xfId="92" builtinId="8" hidden="1"/>
    <cellStyle name="Hyperlink" xfId="84" builtinId="8" hidden="1"/>
    <cellStyle name="Hyperlink" xfId="6" builtinId="8" hidden="1"/>
    <cellStyle name="Hyperlink" xfId="98" builtinId="8" hidden="1"/>
    <cellStyle name="Hyperlink" xfId="94" builtinId="8" hidden="1"/>
    <cellStyle name="Hyperlink" xfId="16" builtinId="8" hidden="1"/>
    <cellStyle name="Hyperlink" xfId="80" builtinId="8" hidden="1"/>
    <cellStyle name="Hyperlink" xfId="66" builtinId="8" hidden="1"/>
    <cellStyle name="Hyperlink" xfId="86" builtinId="8" hidden="1"/>
    <cellStyle name="Hyperlink" xfId="70" builtinId="8" hidden="1"/>
    <cellStyle name="Hyperlink" xfId="20" builtinId="8" hidden="1"/>
    <cellStyle name="Hyperlink" xfId="36" builtinId="8" hidden="1"/>
    <cellStyle name="Hyperlink" xfId="88" builtinId="8" hidden="1"/>
    <cellStyle name="Hyperlink" xfId="22" builtinId="8" hidden="1"/>
    <cellStyle name="Hyperlink" xfId="52" builtinId="8" hidden="1"/>
    <cellStyle name="Hyperlink" xfId="58" builtinId="8" hidden="1"/>
    <cellStyle name="Hyperlink" xfId="62" builtinId="8" hidden="1"/>
    <cellStyle name="Normal" xfId="0" builtinId="0"/>
    <cellStyle name="Standaard 2" xfId="1" xr:uid="{00000000-0005-0000-0000-000067000000}"/>
    <cellStyle name="Standaard 2 2" xfId="2" xr:uid="{00000000-0005-0000-0000-000068000000}"/>
    <cellStyle name="Standaard 3" xfId="3" xr:uid="{00000000-0005-0000-0000-000069000000}"/>
    <cellStyle name="Standaard 4" xfId="4" xr:uid="{00000000-0005-0000-0000-00006A000000}"/>
    <cellStyle name="Standaard 4 2" xfId="107" xr:uid="{00000000-0005-0000-0000-00006B000000}"/>
    <cellStyle name="Standaard 5" xfId="5" xr:uid="{00000000-0005-0000-0000-00006C000000}"/>
    <cellStyle name="Standaard 5 2" xfId="108" xr:uid="{00000000-0005-0000-0000-00006D000000}"/>
    <cellStyle name="Standaard 6" xfId="106" xr:uid="{00000000-0005-0000-0000-00006E000000}"/>
  </cellStyles>
  <dxfs count="0"/>
  <tableStyles count="1" defaultTableStyle="TableStyleMedium9" defaultPivotStyle="PivotStyleLight16">
    <tableStyle name="Invisible" pivot="0" table="0" count="0" xr9:uid="{1A032059-B3E7-4A75-9CE4-BE64282A2734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DL93"/>
  <sheetViews>
    <sheetView showZeros="0" tabSelected="1" zoomScaleNormal="100" zoomScalePageLayoutView="125" workbookViewId="0">
      <selection activeCell="A94" sqref="A94:XFD97"/>
    </sheetView>
  </sheetViews>
  <sheetFormatPr defaultColWidth="8.77734375" defaultRowHeight="10.199999999999999" x14ac:dyDescent="0.2"/>
  <cols>
    <col min="1" max="1" width="7.21875" style="61" customWidth="1"/>
    <col min="2" max="2" width="48.21875" style="66" customWidth="1"/>
    <col min="3" max="3" width="64.5546875" style="61" customWidth="1"/>
    <col min="4" max="4" width="15.77734375" style="61" customWidth="1"/>
    <col min="5" max="5" width="7.21875" style="61" customWidth="1"/>
    <col min="6" max="6" width="11.21875" style="110" customWidth="1"/>
    <col min="7" max="7" width="38.77734375" style="67" bestFit="1" customWidth="1"/>
    <col min="8" max="8" width="14" style="61" customWidth="1"/>
    <col min="9" max="9" width="10.21875" style="61" customWidth="1"/>
    <col min="10" max="10" width="38.77734375" style="58" customWidth="1"/>
    <col min="11" max="11" width="15.77734375" style="61" customWidth="1"/>
    <col min="12" max="12" width="9" style="62" customWidth="1"/>
    <col min="13" max="16384" width="8.77734375" style="61"/>
  </cols>
  <sheetData>
    <row r="1" spans="1:111" ht="12" customHeight="1" x14ac:dyDescent="0.2">
      <c r="B1" s="59">
        <v>44956</v>
      </c>
      <c r="C1" s="62" t="s">
        <v>0</v>
      </c>
      <c r="F1" s="80"/>
      <c r="G1" s="63"/>
      <c r="I1" s="64"/>
      <c r="J1" s="112"/>
      <c r="K1" s="64"/>
      <c r="L1" s="65"/>
    </row>
    <row r="2" spans="1:111" ht="12" customHeight="1" x14ac:dyDescent="0.2">
      <c r="C2" s="64" t="s">
        <v>1</v>
      </c>
      <c r="F2" s="111"/>
      <c r="G2" s="63"/>
      <c r="I2" s="64"/>
      <c r="J2" s="112"/>
      <c r="K2" s="64"/>
      <c r="L2" s="65"/>
    </row>
    <row r="3" spans="1:111" ht="12" customHeight="1" x14ac:dyDescent="0.2">
      <c r="C3" s="61" t="s">
        <v>2</v>
      </c>
      <c r="F3" s="111"/>
      <c r="G3" s="63"/>
      <c r="I3" s="64"/>
      <c r="J3" s="112"/>
      <c r="K3" s="64"/>
      <c r="L3" s="65"/>
    </row>
    <row r="4" spans="1:111" ht="12" customHeight="1" x14ac:dyDescent="0.2">
      <c r="A4" s="58"/>
      <c r="B4" s="59"/>
      <c r="C4" s="61" t="s">
        <v>3</v>
      </c>
      <c r="D4" s="58"/>
      <c r="E4" s="58"/>
      <c r="F4" s="58"/>
    </row>
    <row r="5" spans="1:111" ht="12" customHeight="1" x14ac:dyDescent="0.2">
      <c r="A5" s="58"/>
      <c r="B5" s="59"/>
      <c r="C5" s="61" t="s">
        <v>4</v>
      </c>
      <c r="D5" s="58"/>
      <c r="E5" s="58"/>
      <c r="F5" s="58"/>
    </row>
    <row r="6" spans="1:111" ht="12" customHeight="1" x14ac:dyDescent="0.2">
      <c r="A6" s="58"/>
      <c r="B6" s="59"/>
      <c r="D6" s="58"/>
      <c r="E6" s="58"/>
      <c r="F6" s="58"/>
    </row>
    <row r="7" spans="1:111" s="69" customFormat="1" ht="40.200000000000003" customHeight="1" x14ac:dyDescent="0.3">
      <c r="A7" s="68" t="s">
        <v>5</v>
      </c>
      <c r="B7" s="109" t="s">
        <v>6</v>
      </c>
      <c r="D7" s="70"/>
      <c r="E7" s="71"/>
      <c r="F7" s="71"/>
      <c r="G7" s="67"/>
      <c r="H7" s="71"/>
      <c r="I7" s="71"/>
      <c r="J7" s="71"/>
      <c r="K7" s="71"/>
      <c r="L7" s="60"/>
    </row>
    <row r="8" spans="1:111" x14ac:dyDescent="0.2">
      <c r="F8" s="64"/>
    </row>
    <row r="9" spans="1:111" s="69" customFormat="1" ht="31.8" x14ac:dyDescent="0.3">
      <c r="A9" s="68" t="s">
        <v>5</v>
      </c>
      <c r="B9" s="108" t="s">
        <v>21</v>
      </c>
      <c r="C9" s="72" t="s">
        <v>7</v>
      </c>
      <c r="D9" s="88" t="s">
        <v>8</v>
      </c>
      <c r="E9" s="68" t="s">
        <v>5</v>
      </c>
      <c r="F9" s="68" t="s">
        <v>9</v>
      </c>
      <c r="G9" s="73" t="s">
        <v>10</v>
      </c>
      <c r="H9" s="68" t="s">
        <v>11</v>
      </c>
      <c r="I9" s="68" t="s">
        <v>12</v>
      </c>
      <c r="J9" s="68" t="s">
        <v>13</v>
      </c>
      <c r="K9" s="68"/>
      <c r="L9" s="120" t="s">
        <v>14</v>
      </c>
      <c r="M9" s="61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5"/>
      <c r="BG9" s="65"/>
      <c r="BH9" s="65"/>
      <c r="BI9" s="65"/>
      <c r="BJ9" s="65"/>
      <c r="BK9" s="65"/>
      <c r="BL9" s="65"/>
      <c r="BM9" s="65"/>
      <c r="BN9" s="65"/>
      <c r="BO9" s="65"/>
      <c r="BP9" s="65"/>
      <c r="BQ9" s="65"/>
      <c r="BR9" s="65"/>
      <c r="BS9" s="65"/>
      <c r="BT9" s="65"/>
      <c r="BU9" s="65"/>
      <c r="BV9" s="65"/>
      <c r="BW9" s="65"/>
      <c r="BX9" s="65"/>
      <c r="BY9" s="65"/>
      <c r="BZ9" s="65"/>
      <c r="CA9" s="65"/>
      <c r="CB9" s="65"/>
      <c r="CC9" s="65"/>
      <c r="CD9" s="65"/>
      <c r="CE9" s="65"/>
      <c r="CF9" s="65"/>
      <c r="CG9" s="65"/>
      <c r="CH9" s="65"/>
      <c r="CI9" s="65"/>
      <c r="CJ9" s="65"/>
      <c r="CK9" s="65"/>
      <c r="CL9" s="65"/>
      <c r="CM9" s="65"/>
      <c r="CN9" s="65"/>
      <c r="CO9" s="65"/>
      <c r="CP9" s="65"/>
      <c r="CQ9" s="65"/>
      <c r="CR9" s="65"/>
      <c r="CS9" s="65"/>
      <c r="CT9" s="65"/>
      <c r="CU9" s="65"/>
      <c r="CV9" s="65"/>
      <c r="CW9" s="65"/>
      <c r="CX9" s="65"/>
      <c r="CY9" s="65"/>
      <c r="CZ9" s="65"/>
      <c r="DA9" s="65"/>
      <c r="DB9" s="65"/>
      <c r="DC9" s="65"/>
      <c r="DD9" s="65"/>
      <c r="DE9" s="65"/>
      <c r="DF9" s="65"/>
      <c r="DG9" s="65"/>
    </row>
    <row r="10" spans="1:111" ht="12" customHeight="1" x14ac:dyDescent="0.2">
      <c r="A10" s="96"/>
      <c r="B10" s="74"/>
      <c r="C10" s="65"/>
      <c r="D10" s="98"/>
      <c r="E10" s="96"/>
      <c r="F10" s="62"/>
      <c r="H10" s="65"/>
    </row>
    <row r="11" spans="1:111" ht="12" customHeight="1" x14ac:dyDescent="0.2">
      <c r="A11" s="89"/>
      <c r="B11" s="76" t="s">
        <v>15</v>
      </c>
      <c r="C11" s="92" t="s">
        <v>16</v>
      </c>
      <c r="D11" s="97"/>
      <c r="E11" s="89"/>
      <c r="F11" s="94"/>
      <c r="G11" s="91"/>
      <c r="H11" s="92"/>
      <c r="I11" s="93"/>
      <c r="J11" s="114"/>
      <c r="K11" s="93"/>
      <c r="L11" s="94"/>
    </row>
    <row r="12" spans="1:111" ht="12" customHeight="1" x14ac:dyDescent="0.2">
      <c r="A12" s="61">
        <v>580270</v>
      </c>
      <c r="B12" s="83"/>
      <c r="C12" s="61" t="s">
        <v>133</v>
      </c>
      <c r="D12" s="61">
        <v>0</v>
      </c>
      <c r="E12" s="61">
        <v>580270</v>
      </c>
      <c r="F12" s="119">
        <v>750</v>
      </c>
      <c r="G12" s="87"/>
      <c r="H12" s="61" t="s">
        <v>17</v>
      </c>
      <c r="I12" s="61">
        <v>0</v>
      </c>
      <c r="L12" s="110">
        <v>619.83000000000004</v>
      </c>
    </row>
    <row r="13" spans="1:111" ht="12" customHeight="1" x14ac:dyDescent="0.2">
      <c r="A13" s="61">
        <v>580272</v>
      </c>
      <c r="B13" s="83"/>
      <c r="C13" s="61" t="s">
        <v>134</v>
      </c>
      <c r="D13" s="61">
        <v>0</v>
      </c>
      <c r="E13" s="61">
        <v>580272</v>
      </c>
      <c r="F13" s="119">
        <v>250</v>
      </c>
      <c r="G13" s="87"/>
      <c r="H13" s="61" t="s">
        <v>17</v>
      </c>
      <c r="I13" s="61">
        <v>0</v>
      </c>
      <c r="L13" s="110">
        <v>206.61</v>
      </c>
    </row>
    <row r="14" spans="1:111" ht="12" customHeight="1" x14ac:dyDescent="0.2">
      <c r="A14" s="61">
        <v>596555</v>
      </c>
      <c r="B14" s="83"/>
      <c r="C14" s="61" t="s">
        <v>135</v>
      </c>
      <c r="D14" s="61">
        <v>0</v>
      </c>
      <c r="E14" s="61">
        <v>596555</v>
      </c>
      <c r="F14" s="119">
        <v>450</v>
      </c>
      <c r="G14" s="87"/>
      <c r="H14" s="61" t="s">
        <v>17</v>
      </c>
      <c r="I14" s="61">
        <v>0</v>
      </c>
      <c r="L14" s="110">
        <v>371.9</v>
      </c>
    </row>
    <row r="15" spans="1:111" ht="12" customHeight="1" x14ac:dyDescent="0.2">
      <c r="A15" s="61">
        <v>596557</v>
      </c>
      <c r="B15" s="83"/>
      <c r="C15" s="61" t="s">
        <v>136</v>
      </c>
      <c r="D15" s="61">
        <v>0</v>
      </c>
      <c r="E15" s="61">
        <v>596557</v>
      </c>
      <c r="F15" s="119">
        <v>450</v>
      </c>
      <c r="G15" s="87"/>
      <c r="H15" s="61" t="s">
        <v>17</v>
      </c>
      <c r="I15" s="61">
        <v>0</v>
      </c>
      <c r="L15" s="110">
        <v>371.9</v>
      </c>
    </row>
    <row r="16" spans="1:111" ht="12" customHeight="1" x14ac:dyDescent="0.2">
      <c r="A16" s="61">
        <v>580274</v>
      </c>
      <c r="B16" s="83"/>
      <c r="C16" s="61" t="s">
        <v>137</v>
      </c>
      <c r="D16" s="61">
        <v>0</v>
      </c>
      <c r="E16" s="61">
        <v>580274</v>
      </c>
      <c r="F16" s="119">
        <v>750</v>
      </c>
      <c r="G16" s="87"/>
      <c r="H16" s="61" t="s">
        <v>17</v>
      </c>
      <c r="I16" s="61">
        <v>0</v>
      </c>
      <c r="L16" s="110">
        <v>619.83000000000004</v>
      </c>
    </row>
    <row r="17" spans="1:116" ht="12" customHeight="1" x14ac:dyDescent="0.2">
      <c r="A17" s="61">
        <v>580275</v>
      </c>
      <c r="B17" s="83"/>
      <c r="C17" s="61" t="s">
        <v>138</v>
      </c>
      <c r="D17" s="61">
        <v>0</v>
      </c>
      <c r="E17" s="61">
        <v>580275</v>
      </c>
      <c r="F17" s="119">
        <v>1500</v>
      </c>
      <c r="G17" s="87"/>
      <c r="H17" s="61" t="s">
        <v>17</v>
      </c>
      <c r="I17" s="61">
        <v>0</v>
      </c>
      <c r="L17" s="110">
        <v>1239.67</v>
      </c>
    </row>
    <row r="18" spans="1:116" s="69" customFormat="1" ht="12" customHeight="1" x14ac:dyDescent="0.2">
      <c r="A18" s="61">
        <v>597736</v>
      </c>
      <c r="B18" s="83"/>
      <c r="C18" s="61" t="s">
        <v>139</v>
      </c>
      <c r="D18" s="61">
        <v>0</v>
      </c>
      <c r="E18" s="61">
        <v>597736</v>
      </c>
      <c r="F18" s="119">
        <v>450</v>
      </c>
      <c r="G18" s="87"/>
      <c r="H18" s="61" t="s">
        <v>17</v>
      </c>
      <c r="I18" s="61">
        <v>0</v>
      </c>
      <c r="J18" s="58"/>
      <c r="K18" s="61"/>
      <c r="L18" s="110">
        <v>412.84</v>
      </c>
      <c r="M18" s="61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5"/>
      <c r="AY18" s="65"/>
      <c r="AZ18" s="65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5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5"/>
      <c r="CA18" s="65"/>
      <c r="CB18" s="65"/>
      <c r="CC18" s="65"/>
      <c r="CD18" s="65"/>
      <c r="CE18" s="65"/>
      <c r="CF18" s="65"/>
      <c r="CG18" s="65"/>
      <c r="CH18" s="65"/>
      <c r="CI18" s="65"/>
      <c r="CJ18" s="65"/>
      <c r="CK18" s="65"/>
      <c r="CL18" s="65"/>
      <c r="CM18" s="65"/>
      <c r="CN18" s="65"/>
      <c r="CO18" s="65"/>
      <c r="CP18" s="65"/>
      <c r="CQ18" s="65"/>
      <c r="CR18" s="65"/>
      <c r="CS18" s="65"/>
      <c r="CT18" s="65"/>
      <c r="CU18" s="65"/>
      <c r="CV18" s="65"/>
      <c r="CW18" s="65"/>
      <c r="CX18" s="65"/>
      <c r="CY18" s="65"/>
      <c r="CZ18" s="65"/>
      <c r="DA18" s="65"/>
      <c r="DB18" s="65"/>
      <c r="DC18" s="65"/>
      <c r="DD18" s="65"/>
      <c r="DE18" s="65"/>
      <c r="DF18" s="65"/>
      <c r="DG18" s="65"/>
      <c r="DH18" s="65"/>
      <c r="DI18" s="65"/>
      <c r="DJ18" s="65"/>
      <c r="DK18" s="65"/>
      <c r="DL18" s="65"/>
    </row>
    <row r="19" spans="1:116" ht="12" customHeight="1" x14ac:dyDescent="0.2">
      <c r="A19" s="96"/>
      <c r="B19" s="74"/>
      <c r="C19" s="65"/>
      <c r="D19" s="98"/>
      <c r="E19" s="96"/>
      <c r="F19" s="62"/>
      <c r="H19" s="65"/>
      <c r="L19" s="64"/>
    </row>
    <row r="20" spans="1:116" ht="12" customHeight="1" x14ac:dyDescent="0.2">
      <c r="A20" s="75"/>
      <c r="C20" s="75" t="s">
        <v>18</v>
      </c>
      <c r="D20" s="97"/>
      <c r="E20" s="75"/>
      <c r="F20" s="78"/>
      <c r="G20" s="77"/>
      <c r="H20" s="75"/>
      <c r="I20" s="75"/>
      <c r="J20" s="113"/>
      <c r="K20" s="75"/>
      <c r="L20" s="82"/>
    </row>
    <row r="21" spans="1:116" ht="12" customHeight="1" x14ac:dyDescent="0.2">
      <c r="A21" s="61">
        <v>565678</v>
      </c>
      <c r="C21" s="61" t="s">
        <v>141</v>
      </c>
      <c r="D21" s="61" t="s">
        <v>140</v>
      </c>
      <c r="E21" s="61">
        <v>565678</v>
      </c>
      <c r="F21" s="119">
        <v>77</v>
      </c>
      <c r="G21" s="87"/>
      <c r="H21" s="61" t="s">
        <v>17</v>
      </c>
      <c r="I21" s="61">
        <v>0</v>
      </c>
      <c r="L21" s="110">
        <v>70.64</v>
      </c>
    </row>
    <row r="22" spans="1:116" ht="12" customHeight="1" x14ac:dyDescent="0.2">
      <c r="F22" s="61"/>
      <c r="G22" s="63"/>
      <c r="L22" s="61"/>
    </row>
    <row r="23" spans="1:116" ht="12" customHeight="1" x14ac:dyDescent="0.2">
      <c r="A23" s="89"/>
      <c r="B23" s="76" t="s">
        <v>19</v>
      </c>
      <c r="C23" s="75" t="s">
        <v>22</v>
      </c>
      <c r="D23" s="90"/>
      <c r="E23" s="89"/>
      <c r="F23" s="94"/>
      <c r="G23" s="91"/>
      <c r="H23" s="92"/>
      <c r="I23" s="93"/>
      <c r="J23" s="114"/>
      <c r="K23" s="93"/>
      <c r="L23" s="95"/>
    </row>
    <row r="24" spans="1:116" ht="12" customHeight="1" x14ac:dyDescent="0.2">
      <c r="A24" s="61">
        <v>565953</v>
      </c>
      <c r="B24" s="74"/>
      <c r="C24" s="61" t="s">
        <v>143</v>
      </c>
      <c r="D24" s="61" t="s">
        <v>142</v>
      </c>
      <c r="E24" s="61">
        <v>565953</v>
      </c>
      <c r="F24" s="119">
        <v>31.25</v>
      </c>
      <c r="G24" s="118"/>
      <c r="H24" s="86" t="s">
        <v>20</v>
      </c>
      <c r="I24" s="61">
        <v>0</v>
      </c>
      <c r="L24" s="110">
        <v>28.67</v>
      </c>
    </row>
    <row r="25" spans="1:116" ht="12" customHeight="1" x14ac:dyDescent="0.2">
      <c r="A25" s="61">
        <v>565954</v>
      </c>
      <c r="C25" s="61" t="s">
        <v>145</v>
      </c>
      <c r="D25" s="61" t="s">
        <v>144</v>
      </c>
      <c r="E25" s="61">
        <v>565954</v>
      </c>
      <c r="F25" s="119">
        <v>50.75</v>
      </c>
      <c r="G25" s="87"/>
      <c r="H25" s="86" t="s">
        <v>20</v>
      </c>
      <c r="I25" s="61">
        <v>0</v>
      </c>
      <c r="L25" s="110">
        <v>46.56</v>
      </c>
    </row>
    <row r="26" spans="1:116" ht="12" customHeight="1" x14ac:dyDescent="0.2">
      <c r="A26" s="61">
        <v>590911</v>
      </c>
      <c r="C26" s="61" t="s">
        <v>147</v>
      </c>
      <c r="D26" s="61" t="s">
        <v>146</v>
      </c>
      <c r="E26" s="61">
        <v>590911</v>
      </c>
      <c r="F26" s="119">
        <v>62.25</v>
      </c>
      <c r="G26" s="87"/>
      <c r="H26" s="86" t="s">
        <v>20</v>
      </c>
      <c r="I26" s="61">
        <v>0</v>
      </c>
      <c r="L26" s="110">
        <v>57.11</v>
      </c>
    </row>
    <row r="27" spans="1:116" ht="12" customHeight="1" x14ac:dyDescent="0.2">
      <c r="A27" s="61">
        <v>565956</v>
      </c>
      <c r="C27" s="61" t="s">
        <v>149</v>
      </c>
      <c r="D27" s="61" t="s">
        <v>148</v>
      </c>
      <c r="E27" s="61">
        <v>565956</v>
      </c>
      <c r="F27" s="119">
        <v>62.25</v>
      </c>
      <c r="G27" s="87"/>
      <c r="H27" s="86" t="s">
        <v>20</v>
      </c>
      <c r="I27" s="61">
        <v>0</v>
      </c>
      <c r="L27" s="110">
        <v>57.11</v>
      </c>
    </row>
    <row r="28" spans="1:116" ht="12" customHeight="1" x14ac:dyDescent="0.2">
      <c r="A28" s="61">
        <v>565957</v>
      </c>
      <c r="C28" s="61" t="s">
        <v>23</v>
      </c>
      <c r="D28" s="61" t="s">
        <v>150</v>
      </c>
      <c r="E28" s="61">
        <v>565957</v>
      </c>
      <c r="F28" s="119">
        <v>62.25</v>
      </c>
      <c r="G28" s="87"/>
      <c r="H28" s="86" t="s">
        <v>20</v>
      </c>
      <c r="I28" s="61">
        <v>0</v>
      </c>
      <c r="L28" s="110">
        <v>57.11</v>
      </c>
    </row>
    <row r="29" spans="1:116" ht="12" customHeight="1" x14ac:dyDescent="0.2">
      <c r="A29" s="61">
        <v>565958</v>
      </c>
      <c r="B29" s="74"/>
      <c r="C29" s="61" t="s">
        <v>152</v>
      </c>
      <c r="D29" s="61" t="s">
        <v>151</v>
      </c>
      <c r="E29" s="61">
        <v>565958</v>
      </c>
      <c r="F29" s="119">
        <v>34</v>
      </c>
      <c r="G29" s="118"/>
      <c r="H29" s="86" t="s">
        <v>20</v>
      </c>
      <c r="I29" s="61">
        <v>0</v>
      </c>
      <c r="L29" s="110">
        <v>31.19</v>
      </c>
    </row>
    <row r="30" spans="1:116" ht="12" customHeight="1" x14ac:dyDescent="0.2">
      <c r="A30" s="61">
        <v>565959</v>
      </c>
      <c r="C30" s="61" t="s">
        <v>24</v>
      </c>
      <c r="D30" s="61" t="s">
        <v>153</v>
      </c>
      <c r="E30" s="61">
        <v>565959</v>
      </c>
      <c r="F30" s="119">
        <v>50.75</v>
      </c>
      <c r="G30" s="87"/>
      <c r="H30" s="86" t="s">
        <v>20</v>
      </c>
      <c r="I30" s="61">
        <v>0</v>
      </c>
      <c r="L30" s="110">
        <v>46.56</v>
      </c>
    </row>
    <row r="31" spans="1:116" ht="12" customHeight="1" x14ac:dyDescent="0.2">
      <c r="A31" s="61">
        <v>592501</v>
      </c>
      <c r="B31" s="79"/>
      <c r="C31" s="61" t="s">
        <v>155</v>
      </c>
      <c r="D31" s="61" t="s">
        <v>154</v>
      </c>
      <c r="E31" s="61">
        <v>592501</v>
      </c>
      <c r="F31" s="119">
        <v>56.75</v>
      </c>
      <c r="G31" s="87"/>
      <c r="H31" s="86" t="s">
        <v>20</v>
      </c>
      <c r="I31" s="61">
        <v>0</v>
      </c>
      <c r="L31" s="110">
        <v>52.06</v>
      </c>
    </row>
    <row r="32" spans="1:116" ht="12" customHeight="1" x14ac:dyDescent="0.2">
      <c r="A32" s="61">
        <v>597636</v>
      </c>
      <c r="B32" s="79"/>
      <c r="C32" s="61" t="s">
        <v>157</v>
      </c>
      <c r="D32" s="61" t="s">
        <v>156</v>
      </c>
      <c r="E32" s="61">
        <v>597636</v>
      </c>
      <c r="F32" s="119">
        <v>56.75</v>
      </c>
      <c r="G32" s="87"/>
      <c r="H32" s="86" t="s">
        <v>20</v>
      </c>
      <c r="I32" s="61">
        <v>0</v>
      </c>
      <c r="L32" s="110">
        <v>52.06</v>
      </c>
    </row>
    <row r="33" spans="1:111" ht="12" customHeight="1" x14ac:dyDescent="0.2">
      <c r="A33" s="61">
        <v>597649</v>
      </c>
      <c r="B33" s="74"/>
      <c r="C33" s="61" t="s">
        <v>25</v>
      </c>
      <c r="D33" s="61" t="s">
        <v>158</v>
      </c>
      <c r="E33" s="61">
        <v>597649</v>
      </c>
      <c r="F33" s="119">
        <v>53.75</v>
      </c>
      <c r="G33" s="118"/>
      <c r="H33" s="86" t="s">
        <v>20</v>
      </c>
      <c r="I33" s="61">
        <v>0</v>
      </c>
      <c r="L33" s="110">
        <v>49.31</v>
      </c>
    </row>
    <row r="34" spans="1:111" ht="12" customHeight="1" x14ac:dyDescent="0.2">
      <c r="A34" s="61">
        <v>597650</v>
      </c>
      <c r="B34" s="61"/>
      <c r="C34" s="61" t="s">
        <v>26</v>
      </c>
      <c r="D34" s="61" t="s">
        <v>159</v>
      </c>
      <c r="E34" s="61">
        <v>597650</v>
      </c>
      <c r="F34" s="119">
        <v>53.75</v>
      </c>
      <c r="G34" s="87"/>
      <c r="H34" s="86" t="s">
        <v>20</v>
      </c>
      <c r="I34" s="61">
        <v>0</v>
      </c>
      <c r="L34" s="110">
        <v>49.31</v>
      </c>
    </row>
    <row r="35" spans="1:111" ht="12" customHeight="1" x14ac:dyDescent="0.2">
      <c r="A35" s="61">
        <v>594906</v>
      </c>
      <c r="B35" s="61"/>
      <c r="C35" s="61" t="s">
        <v>161</v>
      </c>
      <c r="D35" s="61" t="s">
        <v>160</v>
      </c>
      <c r="E35" s="61">
        <v>594906</v>
      </c>
      <c r="F35" s="119">
        <v>62.25</v>
      </c>
      <c r="G35" s="87"/>
      <c r="H35" s="86" t="s">
        <v>20</v>
      </c>
      <c r="I35" s="61">
        <v>0</v>
      </c>
      <c r="L35" s="110">
        <v>57.11</v>
      </c>
    </row>
    <row r="36" spans="1:111" ht="12" customHeight="1" x14ac:dyDescent="0.2">
      <c r="A36" s="61">
        <v>604311</v>
      </c>
      <c r="B36" s="61"/>
      <c r="C36" s="61" t="s">
        <v>163</v>
      </c>
      <c r="D36" s="61" t="s">
        <v>162</v>
      </c>
      <c r="E36" s="61">
        <v>604311</v>
      </c>
      <c r="F36" s="119">
        <v>62.25</v>
      </c>
      <c r="G36" s="87"/>
      <c r="H36" s="86" t="s">
        <v>20</v>
      </c>
      <c r="I36" s="61">
        <v>0</v>
      </c>
      <c r="J36" s="58" t="s">
        <v>27</v>
      </c>
      <c r="L36" s="110">
        <v>57.11</v>
      </c>
    </row>
    <row r="37" spans="1:111" ht="12" customHeight="1" x14ac:dyDescent="0.2">
      <c r="F37" s="61"/>
      <c r="G37" s="63"/>
      <c r="L37" s="61"/>
    </row>
    <row r="38" spans="1:111" ht="12" customHeight="1" x14ac:dyDescent="0.2">
      <c r="A38" s="89"/>
      <c r="C38" s="75" t="s">
        <v>28</v>
      </c>
      <c r="D38" s="90"/>
      <c r="E38" s="89"/>
      <c r="F38" s="89"/>
      <c r="G38" s="99"/>
      <c r="H38" s="89"/>
      <c r="I38" s="89"/>
      <c r="J38" s="115"/>
      <c r="K38" s="89"/>
      <c r="L38" s="90"/>
    </row>
    <row r="39" spans="1:111" ht="12" customHeight="1" x14ac:dyDescent="0.2">
      <c r="A39" s="61">
        <v>581422</v>
      </c>
      <c r="B39" s="61"/>
      <c r="C39" s="61" t="s">
        <v>165</v>
      </c>
      <c r="D39" s="61" t="s">
        <v>164</v>
      </c>
      <c r="E39" s="61">
        <v>581422</v>
      </c>
      <c r="F39" s="119">
        <v>45.25</v>
      </c>
      <c r="G39" s="87"/>
      <c r="H39" s="86" t="s">
        <v>20</v>
      </c>
      <c r="I39" s="61">
        <v>0</v>
      </c>
      <c r="L39" s="110">
        <v>41.51</v>
      </c>
    </row>
    <row r="40" spans="1:111" ht="12" customHeight="1" x14ac:dyDescent="0.2">
      <c r="A40" s="61">
        <v>581423</v>
      </c>
      <c r="B40" s="61"/>
      <c r="C40" s="61" t="s">
        <v>167</v>
      </c>
      <c r="D40" s="61" t="s">
        <v>166</v>
      </c>
      <c r="E40" s="61">
        <v>581423</v>
      </c>
      <c r="F40" s="119">
        <v>45.25</v>
      </c>
      <c r="G40" s="87"/>
      <c r="H40" s="86" t="s">
        <v>20</v>
      </c>
      <c r="I40" s="61">
        <v>0</v>
      </c>
      <c r="L40" s="110">
        <v>41.51</v>
      </c>
    </row>
    <row r="41" spans="1:111" ht="12" customHeight="1" x14ac:dyDescent="0.2">
      <c r="A41" s="61">
        <v>589301</v>
      </c>
      <c r="B41" s="61"/>
      <c r="C41" s="61" t="s">
        <v>169</v>
      </c>
      <c r="D41" s="61" t="s">
        <v>168</v>
      </c>
      <c r="E41" s="61">
        <v>589301</v>
      </c>
      <c r="F41" s="119">
        <v>45.25</v>
      </c>
      <c r="G41" s="87"/>
      <c r="H41" s="86" t="s">
        <v>20</v>
      </c>
      <c r="I41" s="61">
        <v>0</v>
      </c>
      <c r="L41" s="110">
        <v>41.51</v>
      </c>
    </row>
    <row r="42" spans="1:111" ht="12" customHeight="1" x14ac:dyDescent="0.2">
      <c r="A42" s="61">
        <v>597709</v>
      </c>
      <c r="B42" s="61"/>
      <c r="C42" s="61" t="s">
        <v>171</v>
      </c>
      <c r="D42" s="61" t="s">
        <v>170</v>
      </c>
      <c r="E42" s="61">
        <v>597709</v>
      </c>
      <c r="F42" s="119">
        <v>15.75</v>
      </c>
      <c r="G42" s="87"/>
      <c r="H42" s="86" t="s">
        <v>20</v>
      </c>
      <c r="I42" s="61">
        <v>0</v>
      </c>
      <c r="L42" s="110">
        <v>14.45</v>
      </c>
    </row>
    <row r="43" spans="1:111" ht="12" customHeight="1" x14ac:dyDescent="0.2">
      <c r="A43" s="61">
        <v>597652</v>
      </c>
      <c r="B43" s="61"/>
      <c r="C43" s="61" t="s">
        <v>173</v>
      </c>
      <c r="D43" s="61" t="s">
        <v>172</v>
      </c>
      <c r="E43" s="61">
        <v>597652</v>
      </c>
      <c r="F43" s="119">
        <v>45.25</v>
      </c>
      <c r="G43" s="87"/>
      <c r="H43" s="86" t="s">
        <v>20</v>
      </c>
      <c r="I43" s="61">
        <v>0</v>
      </c>
      <c r="L43" s="110">
        <v>41.51</v>
      </c>
    </row>
    <row r="44" spans="1:111" ht="12" customHeight="1" x14ac:dyDescent="0.2">
      <c r="A44" s="61">
        <v>597653</v>
      </c>
      <c r="B44" s="85"/>
      <c r="C44" s="61" t="s">
        <v>175</v>
      </c>
      <c r="D44" s="61" t="s">
        <v>174</v>
      </c>
      <c r="E44" s="61">
        <v>597653</v>
      </c>
      <c r="F44" s="119">
        <v>67.75</v>
      </c>
      <c r="G44" s="118"/>
      <c r="H44" s="86" t="s">
        <v>20</v>
      </c>
      <c r="I44" s="61">
        <v>0</v>
      </c>
      <c r="L44" s="110">
        <v>62.16</v>
      </c>
    </row>
    <row r="45" spans="1:111" ht="12" customHeight="1" x14ac:dyDescent="0.2">
      <c r="A45" s="61">
        <v>598477</v>
      </c>
      <c r="B45" s="61"/>
      <c r="C45" s="61" t="s">
        <v>177</v>
      </c>
      <c r="D45" s="61" t="s">
        <v>176</v>
      </c>
      <c r="E45" s="61">
        <v>598477</v>
      </c>
      <c r="F45" s="119">
        <v>42.5</v>
      </c>
      <c r="G45" s="118"/>
      <c r="H45" s="86" t="s">
        <v>20</v>
      </c>
      <c r="I45" s="61">
        <v>0</v>
      </c>
      <c r="L45" s="110">
        <v>38.99</v>
      </c>
    </row>
    <row r="46" spans="1:111" ht="12" customHeight="1" x14ac:dyDescent="0.2">
      <c r="B46" s="61"/>
      <c r="F46" s="64"/>
      <c r="H46" s="86"/>
    </row>
    <row r="47" spans="1:111" s="69" customFormat="1" ht="52.95" customHeight="1" x14ac:dyDescent="0.3">
      <c r="A47" s="68" t="s">
        <v>5</v>
      </c>
      <c r="B47" s="108" t="s">
        <v>29</v>
      </c>
      <c r="C47" s="72" t="s">
        <v>7</v>
      </c>
      <c r="D47" s="88" t="s">
        <v>8</v>
      </c>
      <c r="E47" s="68" t="s">
        <v>5</v>
      </c>
      <c r="F47" s="68" t="s">
        <v>9</v>
      </c>
      <c r="G47" s="73" t="s">
        <v>10</v>
      </c>
      <c r="H47" s="68" t="s">
        <v>11</v>
      </c>
      <c r="I47" s="68" t="s">
        <v>12</v>
      </c>
      <c r="J47" s="68" t="s">
        <v>13</v>
      </c>
      <c r="K47" s="68"/>
      <c r="L47" s="120" t="s">
        <v>14</v>
      </c>
      <c r="M47" s="61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65"/>
      <c r="AS47" s="65"/>
      <c r="AT47" s="65"/>
      <c r="AU47" s="65"/>
      <c r="AV47" s="65"/>
      <c r="AW47" s="65"/>
      <c r="AX47" s="65"/>
      <c r="AY47" s="65"/>
      <c r="AZ47" s="65"/>
      <c r="BA47" s="65"/>
      <c r="BB47" s="65"/>
      <c r="BC47" s="65"/>
      <c r="BD47" s="65"/>
      <c r="BE47" s="65"/>
      <c r="BF47" s="65"/>
      <c r="BG47" s="65"/>
      <c r="BH47" s="65"/>
      <c r="BI47" s="65"/>
      <c r="BJ47" s="65"/>
      <c r="BK47" s="65"/>
      <c r="BL47" s="65"/>
      <c r="BM47" s="65"/>
      <c r="BN47" s="65"/>
      <c r="BO47" s="65"/>
      <c r="BP47" s="65"/>
      <c r="BQ47" s="65"/>
      <c r="BR47" s="65"/>
      <c r="BS47" s="65"/>
      <c r="BT47" s="65"/>
      <c r="BU47" s="65"/>
      <c r="BV47" s="65"/>
      <c r="BW47" s="65"/>
      <c r="BX47" s="65"/>
      <c r="BY47" s="65"/>
      <c r="BZ47" s="65"/>
      <c r="CA47" s="65"/>
      <c r="CB47" s="65"/>
      <c r="CC47" s="65"/>
      <c r="CD47" s="65"/>
      <c r="CE47" s="65"/>
      <c r="CF47" s="65"/>
      <c r="CG47" s="65"/>
      <c r="CH47" s="65"/>
      <c r="CI47" s="65"/>
      <c r="CJ47" s="65"/>
      <c r="CK47" s="65"/>
      <c r="CL47" s="65"/>
      <c r="CM47" s="65"/>
      <c r="CN47" s="65"/>
      <c r="CO47" s="65"/>
      <c r="CP47" s="65"/>
      <c r="CQ47" s="65"/>
      <c r="CR47" s="65"/>
      <c r="CS47" s="65"/>
      <c r="CT47" s="65"/>
      <c r="CU47" s="65"/>
      <c r="CV47" s="65"/>
      <c r="CW47" s="65"/>
      <c r="CX47" s="65"/>
      <c r="CY47" s="65"/>
      <c r="CZ47" s="65"/>
      <c r="DA47" s="65"/>
      <c r="DB47" s="65"/>
      <c r="DC47" s="65"/>
      <c r="DD47" s="65"/>
      <c r="DE47" s="65"/>
      <c r="DF47" s="65"/>
      <c r="DG47" s="65"/>
    </row>
    <row r="48" spans="1:111" ht="12" customHeight="1" x14ac:dyDescent="0.2">
      <c r="F48" s="64"/>
    </row>
    <row r="49" spans="1:116" ht="12" customHeight="1" x14ac:dyDescent="0.2">
      <c r="A49" s="89"/>
      <c r="B49" s="76" t="s">
        <v>15</v>
      </c>
      <c r="C49" s="92" t="s">
        <v>16</v>
      </c>
      <c r="D49" s="97"/>
      <c r="E49" s="89"/>
      <c r="F49" s="94"/>
      <c r="G49" s="91"/>
      <c r="H49" s="92"/>
      <c r="I49" s="93"/>
      <c r="J49" s="114"/>
      <c r="K49" s="93"/>
      <c r="L49" s="94"/>
    </row>
    <row r="50" spans="1:116" ht="12" customHeight="1" x14ac:dyDescent="0.2">
      <c r="A50" s="61">
        <v>580270</v>
      </c>
      <c r="B50" s="83"/>
      <c r="C50" s="61" t="s">
        <v>133</v>
      </c>
      <c r="D50" s="61">
        <v>0</v>
      </c>
      <c r="E50" s="61">
        <v>580270</v>
      </c>
      <c r="F50" s="119">
        <v>750</v>
      </c>
      <c r="G50" s="87"/>
      <c r="H50" s="61" t="s">
        <v>17</v>
      </c>
      <c r="I50" s="61">
        <v>0</v>
      </c>
      <c r="L50" s="110">
        <v>619.83000000000004</v>
      </c>
    </row>
    <row r="51" spans="1:116" ht="12" customHeight="1" x14ac:dyDescent="0.2">
      <c r="A51" s="61">
        <v>580272</v>
      </c>
      <c r="B51" s="83"/>
      <c r="C51" s="61" t="s">
        <v>134</v>
      </c>
      <c r="D51" s="61">
        <v>0</v>
      </c>
      <c r="E51" s="61">
        <v>580272</v>
      </c>
      <c r="F51" s="119">
        <v>250</v>
      </c>
      <c r="G51" s="87"/>
      <c r="H51" s="61" t="s">
        <v>17</v>
      </c>
      <c r="I51" s="61">
        <v>0</v>
      </c>
      <c r="L51" s="110">
        <v>206.61</v>
      </c>
    </row>
    <row r="52" spans="1:116" ht="12" customHeight="1" x14ac:dyDescent="0.2">
      <c r="A52" s="61">
        <v>596555</v>
      </c>
      <c r="B52" s="83"/>
      <c r="C52" s="61" t="s">
        <v>135</v>
      </c>
      <c r="D52" s="61">
        <v>0</v>
      </c>
      <c r="E52" s="61">
        <v>596555</v>
      </c>
      <c r="F52" s="119">
        <v>450</v>
      </c>
      <c r="G52" s="87"/>
      <c r="H52" s="61" t="s">
        <v>17</v>
      </c>
      <c r="I52" s="61">
        <v>0</v>
      </c>
      <c r="L52" s="110">
        <v>371.9</v>
      </c>
    </row>
    <row r="53" spans="1:116" ht="12" customHeight="1" x14ac:dyDescent="0.2">
      <c r="A53" s="61">
        <v>596557</v>
      </c>
      <c r="B53" s="83"/>
      <c r="C53" s="61" t="s">
        <v>136</v>
      </c>
      <c r="D53" s="61">
        <v>0</v>
      </c>
      <c r="E53" s="61">
        <v>596557</v>
      </c>
      <c r="F53" s="119">
        <v>450</v>
      </c>
      <c r="G53" s="87"/>
      <c r="H53" s="61" t="s">
        <v>17</v>
      </c>
      <c r="I53" s="61">
        <v>0</v>
      </c>
      <c r="L53" s="110">
        <v>371.9</v>
      </c>
    </row>
    <row r="54" spans="1:116" ht="12" customHeight="1" x14ac:dyDescent="0.2">
      <c r="A54" s="61">
        <v>580274</v>
      </c>
      <c r="B54" s="83"/>
      <c r="C54" s="61" t="s">
        <v>137</v>
      </c>
      <c r="D54" s="61">
        <v>0</v>
      </c>
      <c r="E54" s="61">
        <v>580274</v>
      </c>
      <c r="F54" s="119">
        <v>750</v>
      </c>
      <c r="G54" s="87"/>
      <c r="H54" s="61" t="s">
        <v>17</v>
      </c>
      <c r="I54" s="61">
        <v>0</v>
      </c>
      <c r="L54" s="110">
        <v>619.83000000000004</v>
      </c>
    </row>
    <row r="55" spans="1:116" ht="12" customHeight="1" x14ac:dyDescent="0.2">
      <c r="A55" s="61">
        <v>580275</v>
      </c>
      <c r="B55" s="83"/>
      <c r="C55" s="61" t="s">
        <v>138</v>
      </c>
      <c r="D55" s="61">
        <v>0</v>
      </c>
      <c r="E55" s="61">
        <v>580275</v>
      </c>
      <c r="F55" s="119">
        <v>1500</v>
      </c>
      <c r="G55" s="87"/>
      <c r="H55" s="61" t="s">
        <v>17</v>
      </c>
      <c r="I55" s="61">
        <v>0</v>
      </c>
      <c r="L55" s="110">
        <v>1239.67</v>
      </c>
    </row>
    <row r="56" spans="1:116" s="69" customFormat="1" ht="12" customHeight="1" x14ac:dyDescent="0.2">
      <c r="A56" s="61">
        <v>597736</v>
      </c>
      <c r="B56" s="83"/>
      <c r="C56" s="61" t="s">
        <v>139</v>
      </c>
      <c r="D56" s="61">
        <v>0</v>
      </c>
      <c r="E56" s="61">
        <v>597736</v>
      </c>
      <c r="F56" s="119">
        <v>450</v>
      </c>
      <c r="G56" s="87"/>
      <c r="H56" s="61" t="s">
        <v>17</v>
      </c>
      <c r="I56" s="61">
        <v>0</v>
      </c>
      <c r="J56" s="58"/>
      <c r="K56" s="61"/>
      <c r="L56" s="110">
        <v>412.84</v>
      </c>
      <c r="M56" s="61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65"/>
      <c r="AM56" s="65"/>
      <c r="AN56" s="65"/>
      <c r="AO56" s="65"/>
      <c r="AP56" s="65"/>
      <c r="AQ56" s="65"/>
      <c r="AR56" s="65"/>
      <c r="AS56" s="65"/>
      <c r="AT56" s="65"/>
      <c r="AU56" s="65"/>
      <c r="AV56" s="65"/>
      <c r="AW56" s="65"/>
      <c r="AX56" s="65"/>
      <c r="AY56" s="65"/>
      <c r="AZ56" s="65"/>
      <c r="BA56" s="65"/>
      <c r="BB56" s="65"/>
      <c r="BC56" s="65"/>
      <c r="BD56" s="65"/>
      <c r="BE56" s="65"/>
      <c r="BF56" s="65"/>
      <c r="BG56" s="65"/>
      <c r="BH56" s="65"/>
      <c r="BI56" s="65"/>
      <c r="BJ56" s="65"/>
      <c r="BK56" s="65"/>
      <c r="BL56" s="65"/>
      <c r="BM56" s="65"/>
      <c r="BN56" s="65"/>
      <c r="BO56" s="65"/>
      <c r="BP56" s="65"/>
      <c r="BQ56" s="65"/>
      <c r="BR56" s="65"/>
      <c r="BS56" s="65"/>
      <c r="BT56" s="65"/>
      <c r="BU56" s="65"/>
      <c r="BV56" s="65"/>
      <c r="BW56" s="65"/>
      <c r="BX56" s="65"/>
      <c r="BY56" s="65"/>
      <c r="BZ56" s="65"/>
      <c r="CA56" s="65"/>
      <c r="CB56" s="65"/>
      <c r="CC56" s="65"/>
      <c r="CD56" s="65"/>
      <c r="CE56" s="65"/>
      <c r="CF56" s="65"/>
      <c r="CG56" s="65"/>
      <c r="CH56" s="65"/>
      <c r="CI56" s="65"/>
      <c r="CJ56" s="65"/>
      <c r="CK56" s="65"/>
      <c r="CL56" s="65"/>
      <c r="CM56" s="65"/>
      <c r="CN56" s="65"/>
      <c r="CO56" s="65"/>
      <c r="CP56" s="65"/>
      <c r="CQ56" s="65"/>
      <c r="CR56" s="65"/>
      <c r="CS56" s="65"/>
      <c r="CT56" s="65"/>
      <c r="CU56" s="65"/>
      <c r="CV56" s="65"/>
      <c r="CW56" s="65"/>
      <c r="CX56" s="65"/>
      <c r="CY56" s="65"/>
      <c r="CZ56" s="65"/>
      <c r="DA56" s="65"/>
      <c r="DB56" s="65"/>
      <c r="DC56" s="65"/>
      <c r="DD56" s="65"/>
      <c r="DE56" s="65"/>
      <c r="DF56" s="65"/>
      <c r="DG56" s="65"/>
      <c r="DH56" s="65"/>
      <c r="DI56" s="65"/>
      <c r="DJ56" s="65"/>
      <c r="DK56" s="65"/>
      <c r="DL56" s="65"/>
    </row>
    <row r="57" spans="1:116" ht="12" customHeight="1" x14ac:dyDescent="0.2">
      <c r="A57" s="96"/>
      <c r="B57" s="74"/>
      <c r="C57" s="85"/>
      <c r="D57" s="98"/>
      <c r="E57" s="96"/>
      <c r="F57" s="64"/>
      <c r="H57" s="65"/>
      <c r="L57" s="64"/>
    </row>
    <row r="58" spans="1:116" ht="12" customHeight="1" x14ac:dyDescent="0.2">
      <c r="A58" s="75"/>
      <c r="C58" s="75" t="s">
        <v>18</v>
      </c>
      <c r="D58" s="97"/>
      <c r="E58" s="75"/>
      <c r="F58" s="75"/>
      <c r="G58" s="77"/>
      <c r="H58" s="75"/>
      <c r="I58" s="75"/>
      <c r="J58" s="113"/>
      <c r="K58" s="75"/>
      <c r="L58" s="82"/>
    </row>
    <row r="59" spans="1:116" ht="12" customHeight="1" x14ac:dyDescent="0.2">
      <c r="A59" s="61">
        <v>565678</v>
      </c>
      <c r="C59" s="61" t="s">
        <v>141</v>
      </c>
      <c r="D59" s="61" t="s">
        <v>140</v>
      </c>
      <c r="E59" s="61">
        <v>565678</v>
      </c>
      <c r="F59" s="119">
        <v>77</v>
      </c>
      <c r="G59" s="87"/>
      <c r="H59" s="61" t="s">
        <v>17</v>
      </c>
      <c r="I59" s="61">
        <v>0</v>
      </c>
      <c r="L59" s="110">
        <v>70.64</v>
      </c>
    </row>
    <row r="60" spans="1:116" ht="12" customHeight="1" x14ac:dyDescent="0.2">
      <c r="B60" s="61"/>
      <c r="F60" s="64"/>
      <c r="G60" s="63"/>
      <c r="L60" s="61"/>
    </row>
    <row r="61" spans="1:116" ht="12" customHeight="1" x14ac:dyDescent="0.2">
      <c r="A61" s="89"/>
      <c r="B61" s="76" t="s">
        <v>19</v>
      </c>
      <c r="C61" s="75" t="s">
        <v>22</v>
      </c>
      <c r="D61" s="90"/>
      <c r="E61" s="89"/>
      <c r="F61" s="89"/>
      <c r="G61" s="91"/>
      <c r="H61" s="92"/>
      <c r="I61" s="93"/>
      <c r="J61" s="114"/>
      <c r="K61" s="93"/>
      <c r="L61" s="95"/>
    </row>
    <row r="62" spans="1:116" ht="12" customHeight="1" x14ac:dyDescent="0.2">
      <c r="A62" s="61">
        <v>597629</v>
      </c>
      <c r="B62" s="79"/>
      <c r="C62" s="61" t="s">
        <v>179</v>
      </c>
      <c r="D62" s="61" t="s">
        <v>178</v>
      </c>
      <c r="E62" s="61">
        <v>597629</v>
      </c>
      <c r="F62" s="119">
        <v>31.25</v>
      </c>
      <c r="G62" s="118"/>
      <c r="H62" s="86" t="s">
        <v>20</v>
      </c>
      <c r="I62" s="61">
        <v>0</v>
      </c>
      <c r="L62" s="110">
        <v>28.67</v>
      </c>
    </row>
    <row r="63" spans="1:116" ht="12" customHeight="1" x14ac:dyDescent="0.2">
      <c r="A63" s="61">
        <v>597630</v>
      </c>
      <c r="B63" s="79"/>
      <c r="C63" s="61" t="s">
        <v>181</v>
      </c>
      <c r="D63" s="61" t="s">
        <v>180</v>
      </c>
      <c r="E63" s="61">
        <v>597630</v>
      </c>
      <c r="F63" s="119">
        <v>50.75</v>
      </c>
      <c r="G63" s="87"/>
      <c r="H63" s="86" t="s">
        <v>20</v>
      </c>
      <c r="I63" s="61">
        <v>0</v>
      </c>
      <c r="L63" s="110">
        <v>46.56</v>
      </c>
    </row>
    <row r="64" spans="1:116" ht="12" customHeight="1" x14ac:dyDescent="0.2">
      <c r="A64" s="61">
        <v>597631</v>
      </c>
      <c r="B64" s="79"/>
      <c r="C64" s="61" t="s">
        <v>30</v>
      </c>
      <c r="D64" s="61" t="s">
        <v>182</v>
      </c>
      <c r="E64" s="61">
        <v>597631</v>
      </c>
      <c r="F64" s="119">
        <v>62.25</v>
      </c>
      <c r="G64" s="87"/>
      <c r="H64" s="86" t="s">
        <v>20</v>
      </c>
      <c r="I64" s="61">
        <v>0</v>
      </c>
      <c r="L64" s="110">
        <v>57.11</v>
      </c>
    </row>
    <row r="65" spans="1:12" ht="12" customHeight="1" x14ac:dyDescent="0.2">
      <c r="A65" s="61">
        <v>597632</v>
      </c>
      <c r="B65" s="79"/>
      <c r="C65" s="61" t="s">
        <v>184</v>
      </c>
      <c r="D65" s="61" t="s">
        <v>183</v>
      </c>
      <c r="E65" s="61">
        <v>597632</v>
      </c>
      <c r="F65" s="119">
        <v>62.25</v>
      </c>
      <c r="G65" s="87"/>
      <c r="H65" s="86" t="s">
        <v>20</v>
      </c>
      <c r="I65" s="61">
        <v>0</v>
      </c>
      <c r="L65" s="110">
        <v>57.11</v>
      </c>
    </row>
    <row r="66" spans="1:12" ht="12" customHeight="1" x14ac:dyDescent="0.2">
      <c r="A66" s="61">
        <v>597633</v>
      </c>
      <c r="B66" s="79"/>
      <c r="C66" s="61" t="s">
        <v>186</v>
      </c>
      <c r="D66" s="61" t="s">
        <v>185</v>
      </c>
      <c r="E66" s="61">
        <v>597633</v>
      </c>
      <c r="F66" s="119">
        <v>62.25</v>
      </c>
      <c r="G66" s="87"/>
      <c r="H66" s="86" t="s">
        <v>20</v>
      </c>
      <c r="I66" s="61">
        <v>0</v>
      </c>
      <c r="L66" s="110">
        <v>57.11</v>
      </c>
    </row>
    <row r="67" spans="1:12" ht="12" customHeight="1" x14ac:dyDescent="0.2">
      <c r="A67" s="61">
        <v>597634</v>
      </c>
      <c r="B67" s="79"/>
      <c r="C67" s="61" t="s">
        <v>188</v>
      </c>
      <c r="D67" s="61" t="s">
        <v>187</v>
      </c>
      <c r="E67" s="61">
        <v>597634</v>
      </c>
      <c r="F67" s="119">
        <v>34</v>
      </c>
      <c r="G67" s="118"/>
      <c r="H67" s="86" t="s">
        <v>20</v>
      </c>
      <c r="I67" s="61">
        <v>0</v>
      </c>
      <c r="L67" s="110">
        <v>31.19</v>
      </c>
    </row>
    <row r="68" spans="1:12" ht="12" customHeight="1" x14ac:dyDescent="0.2">
      <c r="A68" s="61">
        <v>597635</v>
      </c>
      <c r="B68" s="79"/>
      <c r="C68" s="61" t="s">
        <v>31</v>
      </c>
      <c r="D68" s="61" t="s">
        <v>189</v>
      </c>
      <c r="E68" s="61">
        <v>597635</v>
      </c>
      <c r="F68" s="119">
        <v>50.75</v>
      </c>
      <c r="G68" s="87"/>
      <c r="H68" s="86" t="s">
        <v>20</v>
      </c>
      <c r="I68" s="61">
        <v>0</v>
      </c>
      <c r="L68" s="110">
        <v>46.56</v>
      </c>
    </row>
    <row r="69" spans="1:12" ht="12" customHeight="1" x14ac:dyDescent="0.2">
      <c r="A69" s="61">
        <v>597636</v>
      </c>
      <c r="B69" s="79"/>
      <c r="C69" s="61" t="s">
        <v>157</v>
      </c>
      <c r="D69" s="61" t="s">
        <v>156</v>
      </c>
      <c r="E69" s="61">
        <v>597636</v>
      </c>
      <c r="F69" s="119">
        <v>56.75</v>
      </c>
      <c r="G69" s="87"/>
      <c r="H69" s="86" t="s">
        <v>20</v>
      </c>
      <c r="I69" s="61">
        <v>0</v>
      </c>
      <c r="L69" s="110">
        <v>52.06</v>
      </c>
    </row>
    <row r="70" spans="1:12" ht="12" customHeight="1" x14ac:dyDescent="0.2">
      <c r="A70" s="61">
        <v>597649</v>
      </c>
      <c r="B70" s="79"/>
      <c r="C70" s="61" t="s">
        <v>25</v>
      </c>
      <c r="D70" s="61" t="s">
        <v>158</v>
      </c>
      <c r="E70" s="61">
        <v>597649</v>
      </c>
      <c r="F70" s="119">
        <v>53.75</v>
      </c>
      <c r="G70" s="87"/>
      <c r="H70" s="86" t="s">
        <v>20</v>
      </c>
      <c r="I70" s="61">
        <v>0</v>
      </c>
      <c r="L70" s="110">
        <v>49.31</v>
      </c>
    </row>
    <row r="71" spans="1:12" ht="12" customHeight="1" x14ac:dyDescent="0.2">
      <c r="A71" s="61">
        <v>597650</v>
      </c>
      <c r="B71" s="79"/>
      <c r="C71" s="61" t="s">
        <v>26</v>
      </c>
      <c r="D71" s="61" t="s">
        <v>159</v>
      </c>
      <c r="E71" s="61">
        <v>597650</v>
      </c>
      <c r="F71" s="119">
        <v>53.75</v>
      </c>
      <c r="G71" s="87"/>
      <c r="H71" s="86" t="s">
        <v>20</v>
      </c>
      <c r="I71" s="61">
        <v>0</v>
      </c>
      <c r="L71" s="110">
        <v>49.31</v>
      </c>
    </row>
    <row r="72" spans="1:12" ht="12" customHeight="1" x14ac:dyDescent="0.2">
      <c r="A72" s="61">
        <v>597637</v>
      </c>
      <c r="B72" s="79"/>
      <c r="C72" s="61" t="s">
        <v>191</v>
      </c>
      <c r="D72" s="61" t="s">
        <v>190</v>
      </c>
      <c r="E72" s="61">
        <v>597637</v>
      </c>
      <c r="F72" s="119">
        <v>62.25</v>
      </c>
      <c r="G72" s="87"/>
      <c r="H72" s="86" t="s">
        <v>20</v>
      </c>
      <c r="I72" s="61">
        <v>0</v>
      </c>
      <c r="L72" s="110">
        <v>57.11</v>
      </c>
    </row>
    <row r="73" spans="1:12" ht="12" customHeight="1" x14ac:dyDescent="0.2">
      <c r="A73" s="61">
        <v>597638</v>
      </c>
      <c r="B73" s="79"/>
      <c r="C73" s="61" t="s">
        <v>193</v>
      </c>
      <c r="D73" s="61" t="s">
        <v>192</v>
      </c>
      <c r="E73" s="61">
        <v>597638</v>
      </c>
      <c r="F73" s="119">
        <v>62.25</v>
      </c>
      <c r="G73" s="87"/>
      <c r="H73" s="86" t="s">
        <v>20</v>
      </c>
      <c r="I73" s="61">
        <v>0</v>
      </c>
      <c r="L73" s="110">
        <v>57.11</v>
      </c>
    </row>
    <row r="74" spans="1:12" ht="12" customHeight="1" x14ac:dyDescent="0.2">
      <c r="A74" s="61">
        <v>597639</v>
      </c>
      <c r="B74" s="79"/>
      <c r="C74" s="61" t="s">
        <v>195</v>
      </c>
      <c r="D74" s="61" t="s">
        <v>194</v>
      </c>
      <c r="E74" s="61">
        <v>597639</v>
      </c>
      <c r="F74" s="119">
        <v>62.25</v>
      </c>
      <c r="G74" s="87"/>
      <c r="H74" s="86" t="s">
        <v>20</v>
      </c>
      <c r="I74" s="61">
        <v>0</v>
      </c>
      <c r="L74" s="110">
        <v>57.11</v>
      </c>
    </row>
    <row r="75" spans="1:12" ht="12" customHeight="1" x14ac:dyDescent="0.2">
      <c r="A75" s="61">
        <v>597640</v>
      </c>
      <c r="B75" s="79"/>
      <c r="C75" s="61" t="s">
        <v>197</v>
      </c>
      <c r="D75" s="61" t="s">
        <v>196</v>
      </c>
      <c r="E75" s="61">
        <v>597640</v>
      </c>
      <c r="F75" s="119">
        <v>62.25</v>
      </c>
      <c r="G75" s="87"/>
      <c r="H75" s="86" t="s">
        <v>20</v>
      </c>
      <c r="I75" s="61">
        <v>0</v>
      </c>
      <c r="L75" s="110">
        <v>57.11</v>
      </c>
    </row>
    <row r="76" spans="1:12" ht="12" customHeight="1" x14ac:dyDescent="0.2">
      <c r="A76" s="61">
        <v>597648</v>
      </c>
      <c r="B76" s="79"/>
      <c r="C76" s="61" t="s">
        <v>199</v>
      </c>
      <c r="D76" s="61" t="s">
        <v>198</v>
      </c>
      <c r="E76" s="61">
        <v>597648</v>
      </c>
      <c r="F76" s="119">
        <v>62.25</v>
      </c>
      <c r="G76" s="87"/>
      <c r="H76" s="86" t="s">
        <v>20</v>
      </c>
      <c r="I76" s="61">
        <v>0</v>
      </c>
      <c r="L76" s="110">
        <v>57.11</v>
      </c>
    </row>
    <row r="77" spans="1:12" ht="12" customHeight="1" x14ac:dyDescent="0.2">
      <c r="A77" s="61">
        <v>597642</v>
      </c>
      <c r="B77" s="79"/>
      <c r="C77" s="61" t="s">
        <v>201</v>
      </c>
      <c r="D77" s="61" t="s">
        <v>200</v>
      </c>
      <c r="E77" s="61">
        <v>597642</v>
      </c>
      <c r="F77" s="119">
        <v>62.25</v>
      </c>
      <c r="G77" s="61"/>
      <c r="H77" s="86" t="s">
        <v>20</v>
      </c>
      <c r="I77" s="61">
        <v>0</v>
      </c>
      <c r="L77" s="110">
        <v>57.11</v>
      </c>
    </row>
    <row r="78" spans="1:12" ht="12" customHeight="1" x14ac:dyDescent="0.2">
      <c r="A78" s="61">
        <v>597643</v>
      </c>
      <c r="B78" s="79"/>
      <c r="C78" s="61" t="s">
        <v>203</v>
      </c>
      <c r="D78" s="61" t="s">
        <v>202</v>
      </c>
      <c r="E78" s="61">
        <v>597643</v>
      </c>
      <c r="F78" s="119">
        <v>62.25</v>
      </c>
      <c r="G78" s="61"/>
      <c r="H78" s="86" t="s">
        <v>20</v>
      </c>
      <c r="I78" s="61">
        <v>0</v>
      </c>
      <c r="L78" s="110">
        <v>57.11</v>
      </c>
    </row>
    <row r="79" spans="1:12" ht="12" customHeight="1" x14ac:dyDescent="0.2">
      <c r="A79" s="61">
        <v>597651</v>
      </c>
      <c r="B79" s="79"/>
      <c r="C79" s="61" t="s">
        <v>205</v>
      </c>
      <c r="D79" s="61" t="s">
        <v>204</v>
      </c>
      <c r="E79" s="61">
        <v>597651</v>
      </c>
      <c r="F79" s="119">
        <v>31.25</v>
      </c>
      <c r="G79" s="87"/>
      <c r="H79" s="86" t="s">
        <v>20</v>
      </c>
      <c r="I79" s="61">
        <v>0</v>
      </c>
      <c r="L79" s="110">
        <v>28.67</v>
      </c>
    </row>
    <row r="80" spans="1:12" ht="12" customHeight="1" x14ac:dyDescent="0.2">
      <c r="A80" s="61">
        <v>601165</v>
      </c>
      <c r="B80" s="74"/>
      <c r="C80" s="61" t="s">
        <v>207</v>
      </c>
      <c r="D80" s="61" t="s">
        <v>206</v>
      </c>
      <c r="E80" s="61">
        <v>601165</v>
      </c>
      <c r="F80" s="119">
        <v>62.25</v>
      </c>
      <c r="G80" s="118"/>
      <c r="H80" s="86" t="s">
        <v>20</v>
      </c>
      <c r="I80" s="61">
        <v>0</v>
      </c>
      <c r="L80" s="110">
        <v>55.5</v>
      </c>
    </row>
    <row r="81" spans="1:12" ht="12" customHeight="1" x14ac:dyDescent="0.2">
      <c r="F81" s="64"/>
      <c r="G81" s="87"/>
      <c r="L81" s="64"/>
    </row>
    <row r="82" spans="1:12" ht="12" customHeight="1" x14ac:dyDescent="0.2">
      <c r="A82" s="89"/>
      <c r="C82" s="75" t="s">
        <v>28</v>
      </c>
      <c r="D82" s="90"/>
      <c r="E82" s="89"/>
      <c r="F82" s="89"/>
      <c r="G82" s="101"/>
      <c r="H82" s="89"/>
      <c r="I82" s="89"/>
      <c r="J82" s="115"/>
      <c r="K82" s="89"/>
      <c r="L82" s="90"/>
    </row>
    <row r="83" spans="1:12" ht="12" customHeight="1" x14ac:dyDescent="0.2">
      <c r="A83" s="61">
        <v>597646</v>
      </c>
      <c r="B83" s="79"/>
      <c r="C83" s="61" t="s">
        <v>209</v>
      </c>
      <c r="D83" s="61" t="s">
        <v>208</v>
      </c>
      <c r="E83" s="61">
        <v>597646</v>
      </c>
      <c r="F83" s="119">
        <v>75.5</v>
      </c>
      <c r="G83" s="87"/>
      <c r="H83" s="86" t="s">
        <v>20</v>
      </c>
      <c r="I83" s="61">
        <v>0</v>
      </c>
      <c r="L83" s="110">
        <v>69.27</v>
      </c>
    </row>
    <row r="84" spans="1:12" ht="12" customHeight="1" x14ac:dyDescent="0.2">
      <c r="A84" s="61">
        <v>597647</v>
      </c>
      <c r="B84" s="79"/>
      <c r="C84" s="61" t="s">
        <v>211</v>
      </c>
      <c r="D84" s="61" t="s">
        <v>210</v>
      </c>
      <c r="E84" s="61">
        <v>597647</v>
      </c>
      <c r="F84" s="119">
        <v>52.75</v>
      </c>
      <c r="G84" s="87"/>
      <c r="H84" s="86" t="s">
        <v>20</v>
      </c>
      <c r="I84" s="61">
        <v>0</v>
      </c>
      <c r="L84" s="110">
        <v>48.39</v>
      </c>
    </row>
    <row r="85" spans="1:12" ht="12" customHeight="1" x14ac:dyDescent="0.2">
      <c r="A85" s="61">
        <v>597641</v>
      </c>
      <c r="B85" s="100"/>
      <c r="C85" s="61" t="s">
        <v>213</v>
      </c>
      <c r="D85" s="61" t="s">
        <v>212</v>
      </c>
      <c r="E85" s="61">
        <v>597641</v>
      </c>
      <c r="F85" s="119">
        <v>45.25</v>
      </c>
      <c r="G85" s="87"/>
      <c r="H85" s="86" t="s">
        <v>20</v>
      </c>
      <c r="I85" s="61">
        <v>0</v>
      </c>
      <c r="L85" s="110">
        <v>41.51</v>
      </c>
    </row>
    <row r="86" spans="1:12" ht="12" customHeight="1" x14ac:dyDescent="0.2">
      <c r="A86" s="61">
        <v>597645</v>
      </c>
      <c r="B86" s="79"/>
      <c r="C86" s="61" t="s">
        <v>215</v>
      </c>
      <c r="D86" s="61" t="s">
        <v>214</v>
      </c>
      <c r="E86" s="61">
        <v>597645</v>
      </c>
      <c r="F86" s="119">
        <v>45.25</v>
      </c>
      <c r="G86" s="87"/>
      <c r="H86" s="86" t="s">
        <v>20</v>
      </c>
      <c r="I86" s="61">
        <v>0</v>
      </c>
      <c r="L86" s="110">
        <v>41.51</v>
      </c>
    </row>
    <row r="87" spans="1:12" ht="12" customHeight="1" x14ac:dyDescent="0.2">
      <c r="A87" s="61">
        <v>597644</v>
      </c>
      <c r="B87" s="79"/>
      <c r="C87" s="61" t="s">
        <v>217</v>
      </c>
      <c r="D87" s="61" t="s">
        <v>216</v>
      </c>
      <c r="E87" s="61">
        <v>597644</v>
      </c>
      <c r="F87" s="119">
        <v>31.75</v>
      </c>
      <c r="G87" s="87"/>
      <c r="H87" s="86" t="s">
        <v>20</v>
      </c>
      <c r="I87" s="61">
        <v>0</v>
      </c>
      <c r="L87" s="110">
        <v>29.13</v>
      </c>
    </row>
    <row r="88" spans="1:12" ht="12" customHeight="1" x14ac:dyDescent="0.2">
      <c r="A88" s="61">
        <v>597713</v>
      </c>
      <c r="B88" s="85"/>
      <c r="C88" s="61" t="s">
        <v>219</v>
      </c>
      <c r="D88" s="61" t="s">
        <v>218</v>
      </c>
      <c r="E88" s="61">
        <v>597713</v>
      </c>
      <c r="F88" s="119">
        <v>15.75</v>
      </c>
      <c r="G88" s="87"/>
      <c r="H88" s="61" t="s">
        <v>20</v>
      </c>
      <c r="I88" s="61">
        <v>0</v>
      </c>
      <c r="L88" s="110">
        <v>14.45</v>
      </c>
    </row>
    <row r="89" spans="1:12" ht="12" customHeight="1" x14ac:dyDescent="0.2">
      <c r="A89" s="61">
        <v>597652</v>
      </c>
      <c r="B89" s="84"/>
      <c r="C89" s="61" t="s">
        <v>173</v>
      </c>
      <c r="D89" s="61" t="s">
        <v>172</v>
      </c>
      <c r="E89" s="61">
        <v>597652</v>
      </c>
      <c r="F89" s="119">
        <v>45.25</v>
      </c>
      <c r="G89" s="87"/>
      <c r="H89" s="86" t="s">
        <v>20</v>
      </c>
      <c r="I89" s="61">
        <v>0</v>
      </c>
      <c r="L89" s="110">
        <v>41.51</v>
      </c>
    </row>
    <row r="90" spans="1:12" ht="12" customHeight="1" x14ac:dyDescent="0.2">
      <c r="A90" s="61">
        <v>597653</v>
      </c>
      <c r="B90" s="85"/>
      <c r="C90" s="61" t="s">
        <v>175</v>
      </c>
      <c r="D90" s="61" t="s">
        <v>174</v>
      </c>
      <c r="E90" s="61">
        <v>597653</v>
      </c>
      <c r="F90" s="119">
        <v>67.75</v>
      </c>
      <c r="G90" s="87"/>
      <c r="H90" s="61" t="s">
        <v>20</v>
      </c>
      <c r="I90" s="61">
        <v>0</v>
      </c>
      <c r="L90" s="110">
        <v>62.16</v>
      </c>
    </row>
    <row r="91" spans="1:12" ht="12" customHeight="1" x14ac:dyDescent="0.2">
      <c r="A91" s="61">
        <v>598477</v>
      </c>
      <c r="B91" s="61"/>
      <c r="C91" s="61" t="s">
        <v>177</v>
      </c>
      <c r="D91" s="61" t="s">
        <v>176</v>
      </c>
      <c r="E91" s="61">
        <v>598477</v>
      </c>
      <c r="F91" s="119">
        <v>42.5</v>
      </c>
      <c r="G91" s="87"/>
      <c r="H91" s="86" t="s">
        <v>20</v>
      </c>
      <c r="I91" s="61">
        <v>0</v>
      </c>
      <c r="L91" s="110">
        <v>38.99</v>
      </c>
    </row>
    <row r="92" spans="1:12" ht="12" customHeight="1" x14ac:dyDescent="0.2">
      <c r="A92" s="96"/>
      <c r="B92" s="74"/>
      <c r="C92" s="65"/>
      <c r="D92" s="98"/>
      <c r="E92" s="96"/>
      <c r="F92" s="62"/>
      <c r="H92" s="65"/>
    </row>
    <row r="93" spans="1:12" ht="12" customHeight="1" x14ac:dyDescent="0.2">
      <c r="B93" s="61"/>
      <c r="D93" s="64"/>
      <c r="E93" s="67"/>
      <c r="F93" s="86"/>
      <c r="G93" s="61"/>
      <c r="H93" s="58"/>
      <c r="J93" s="62"/>
      <c r="K93" s="116"/>
      <c r="L93" s="81"/>
    </row>
  </sheetData>
  <pageMargins left="0.23622047244094491" right="0.11811023622047245" top="0" bottom="0.39370078740157483" header="0.35433070866141736" footer="0.15748031496062992"/>
  <pageSetup paperSize="8" firstPageNumber="0" fitToHeight="0" orientation="landscape" r:id="rId1"/>
  <headerFooter>
    <oddFooter>&amp;L&amp;"Arial Narrow,Standaard"&amp;8Uitgeverij Malmberg, Postbus 233, 5201 AE 's-Hertogenbosch, (073) 6 288766, sales.mbo@malmberg.nl
Prijswijzigingen voorbehouden. b.l. = beperkt leverbaar&amp;R&amp;P</oddFooter>
  </headerFooter>
  <rowBreaks count="1" manualBreakCount="1">
    <brk id="8" min="1" max="14" man="1"/>
  </rowBreaks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C19"/>
  <sheetViews>
    <sheetView workbookViewId="0">
      <selection activeCell="B24" sqref="B24"/>
    </sheetView>
  </sheetViews>
  <sheetFormatPr defaultColWidth="8.77734375" defaultRowHeight="10.199999999999999" x14ac:dyDescent="0.25"/>
  <cols>
    <col min="1" max="1" width="8.77734375" style="102"/>
    <col min="2" max="2" width="25.21875" style="103" bestFit="1" customWidth="1"/>
    <col min="3" max="3" width="43.77734375" style="103" customWidth="1"/>
    <col min="4" max="5" width="8.77734375" style="103"/>
    <col min="6" max="6" width="45.21875" style="103" customWidth="1"/>
    <col min="7" max="16384" width="8.77734375" style="103"/>
  </cols>
  <sheetData>
    <row r="1" spans="1:3" x14ac:dyDescent="0.25">
      <c r="B1" s="102" t="s">
        <v>32</v>
      </c>
    </row>
    <row r="3" spans="1:3" s="105" customFormat="1" x14ac:dyDescent="0.25">
      <c r="A3" s="104" t="s">
        <v>33</v>
      </c>
      <c r="B3" s="104" t="s">
        <v>34</v>
      </c>
      <c r="C3" s="104" t="s">
        <v>35</v>
      </c>
    </row>
    <row r="4" spans="1:3" ht="12.75" customHeight="1" x14ac:dyDescent="0.25">
      <c r="A4" s="102" t="s">
        <v>36</v>
      </c>
      <c r="B4" s="102" t="s">
        <v>37</v>
      </c>
      <c r="C4" s="102"/>
    </row>
    <row r="5" spans="1:3" x14ac:dyDescent="0.25">
      <c r="A5" s="102" t="s">
        <v>38</v>
      </c>
      <c r="B5" s="102" t="s">
        <v>39</v>
      </c>
      <c r="C5" s="103" t="s">
        <v>40</v>
      </c>
    </row>
    <row r="6" spans="1:3" x14ac:dyDescent="0.25">
      <c r="A6" s="102" t="s">
        <v>41</v>
      </c>
      <c r="B6" s="102" t="s">
        <v>8</v>
      </c>
    </row>
    <row r="7" spans="1:3" x14ac:dyDescent="0.25">
      <c r="A7" s="102" t="s">
        <v>42</v>
      </c>
      <c r="B7" s="102" t="s">
        <v>43</v>
      </c>
      <c r="C7" s="103" t="s">
        <v>44</v>
      </c>
    </row>
    <row r="8" spans="1:3" x14ac:dyDescent="0.25">
      <c r="A8" s="102" t="s">
        <v>45</v>
      </c>
      <c r="B8" s="102" t="s">
        <v>46</v>
      </c>
    </row>
    <row r="9" spans="1:3" x14ac:dyDescent="0.25">
      <c r="A9" s="102" t="s">
        <v>47</v>
      </c>
      <c r="B9" s="102" t="s">
        <v>48</v>
      </c>
      <c r="C9" s="103" t="s">
        <v>49</v>
      </c>
    </row>
    <row r="10" spans="1:3" ht="20.399999999999999" x14ac:dyDescent="0.25">
      <c r="A10" s="102" t="s">
        <v>50</v>
      </c>
      <c r="B10" s="102" t="s">
        <v>51</v>
      </c>
      <c r="C10" s="103" t="s">
        <v>52</v>
      </c>
    </row>
    <row r="11" spans="1:3" x14ac:dyDescent="0.25">
      <c r="A11" s="102" t="s">
        <v>53</v>
      </c>
      <c r="B11" s="102" t="s">
        <v>54</v>
      </c>
      <c r="C11" s="103" t="s">
        <v>55</v>
      </c>
    </row>
    <row r="12" spans="1:3" x14ac:dyDescent="0.25">
      <c r="A12" s="102" t="s">
        <v>56</v>
      </c>
      <c r="B12" s="102" t="s">
        <v>57</v>
      </c>
    </row>
    <row r="13" spans="1:3" x14ac:dyDescent="0.25">
      <c r="A13" s="102" t="s">
        <v>58</v>
      </c>
      <c r="B13" s="102" t="s">
        <v>59</v>
      </c>
      <c r="C13" s="103" t="s">
        <v>60</v>
      </c>
    </row>
    <row r="14" spans="1:3" x14ac:dyDescent="0.25">
      <c r="A14" s="102" t="s">
        <v>61</v>
      </c>
      <c r="B14" s="102" t="s">
        <v>62</v>
      </c>
      <c r="C14" s="103" t="s">
        <v>63</v>
      </c>
    </row>
    <row r="15" spans="1:3" x14ac:dyDescent="0.25">
      <c r="A15" s="102" t="s">
        <v>64</v>
      </c>
      <c r="B15" s="102" t="s">
        <v>65</v>
      </c>
      <c r="C15" s="103" t="s">
        <v>66</v>
      </c>
    </row>
    <row r="19" spans="2:2" x14ac:dyDescent="0.25">
      <c r="B19" s="106" t="s">
        <v>67</v>
      </c>
    </row>
  </sheetData>
  <phoneticPr fontId="0" type="noConversion"/>
  <pageMargins left="0.75" right="0.75" top="1" bottom="1" header="0.5" footer="0.5"/>
  <pageSetup paperSize="9" orientation="portrait" r:id="rId1"/>
  <headerFooter alignWithMargins="0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A1:DO45"/>
  <sheetViews>
    <sheetView topLeftCell="A13" workbookViewId="0">
      <selection activeCell="A6" sqref="A6"/>
    </sheetView>
  </sheetViews>
  <sheetFormatPr defaultColWidth="8.77734375" defaultRowHeight="13.2" x14ac:dyDescent="0.25"/>
  <cols>
    <col min="1" max="1" width="40.77734375" bestFit="1" customWidth="1"/>
    <col min="2" max="2" width="51.21875" bestFit="1" customWidth="1"/>
    <col min="3" max="3" width="14.44140625" bestFit="1" customWidth="1"/>
    <col min="4" max="4" width="6.21875" bestFit="1" customWidth="1"/>
    <col min="7" max="7" width="14.77734375" bestFit="1" customWidth="1"/>
  </cols>
  <sheetData>
    <row r="1" spans="1:119" s="1" customFormat="1" ht="16.05" customHeight="1" x14ac:dyDescent="0.3">
      <c r="A1" s="21" t="s">
        <v>68</v>
      </c>
      <c r="B1" s="14"/>
      <c r="C1" s="14"/>
      <c r="D1" s="15"/>
      <c r="E1" s="20"/>
      <c r="F1" s="50"/>
      <c r="G1" s="14"/>
      <c r="H1" s="9"/>
      <c r="I1" s="20"/>
      <c r="J1" s="14"/>
      <c r="K1" s="20"/>
      <c r="L1" s="20"/>
      <c r="M1" s="16"/>
      <c r="N1" s="17"/>
      <c r="O1" s="3"/>
      <c r="P1" s="3"/>
      <c r="Q1" s="3"/>
      <c r="R1" s="3"/>
      <c r="S1" s="3"/>
      <c r="U1" s="8" t="e">
        <f>V1*'Malmberg mbo catalogus 2023'!#REF!</f>
        <v>#REF!</v>
      </c>
      <c r="V1" s="20"/>
      <c r="X1" s="40"/>
    </row>
    <row r="2" spans="1:119" s="1" customFormat="1" ht="16.05" customHeight="1" x14ac:dyDescent="0.3">
      <c r="A2" s="46" t="s">
        <v>69</v>
      </c>
      <c r="B2" s="11"/>
      <c r="C2" s="11"/>
      <c r="D2" s="18"/>
      <c r="E2" s="19"/>
      <c r="F2" s="51"/>
      <c r="G2" s="47" t="s">
        <v>70</v>
      </c>
      <c r="I2" s="19"/>
      <c r="J2" s="11"/>
      <c r="K2" s="19"/>
      <c r="L2" s="19"/>
      <c r="M2" s="12"/>
      <c r="N2" s="13"/>
      <c r="O2" s="7"/>
      <c r="P2" s="7"/>
      <c r="Q2" s="7"/>
      <c r="R2" s="7"/>
      <c r="S2" s="7"/>
      <c r="U2" s="8"/>
      <c r="V2" s="19"/>
      <c r="X2" s="40"/>
    </row>
    <row r="3" spans="1:119" s="1" customFormat="1" ht="13.8" x14ac:dyDescent="0.3">
      <c r="A3" s="27" t="s">
        <v>71</v>
      </c>
      <c r="B3" s="24" t="s">
        <v>72</v>
      </c>
      <c r="C3" s="1">
        <v>0</v>
      </c>
      <c r="D3" s="25"/>
      <c r="E3" s="8">
        <v>25</v>
      </c>
      <c r="F3" s="10">
        <v>41487</v>
      </c>
      <c r="G3" s="1" t="s">
        <v>17</v>
      </c>
      <c r="H3" s="1">
        <v>0</v>
      </c>
      <c r="I3" s="8">
        <f>E3/1.06</f>
        <v>23.584905660377359</v>
      </c>
      <c r="J3" s="1">
        <v>6</v>
      </c>
      <c r="K3" s="8">
        <f>E3-I3</f>
        <v>1.415094339622641</v>
      </c>
      <c r="L3" s="8">
        <v>0</v>
      </c>
      <c r="M3" s="2" t="s">
        <v>73</v>
      </c>
      <c r="N3" s="6" t="s">
        <v>74</v>
      </c>
      <c r="O3" s="4" t="s">
        <v>75</v>
      </c>
      <c r="P3" s="4"/>
      <c r="Q3" s="4" t="s">
        <v>76</v>
      </c>
      <c r="R3" s="4" t="s">
        <v>77</v>
      </c>
      <c r="S3" s="4" t="s">
        <v>42</v>
      </c>
      <c r="U3" s="8" t="e">
        <f>V3*'Malmberg mbo catalogus 2023'!#REF!</f>
        <v>#REF!</v>
      </c>
      <c r="V3" s="8">
        <v>26.9</v>
      </c>
      <c r="X3" s="40"/>
    </row>
    <row r="4" spans="1:119" s="1" customFormat="1" ht="13.5" customHeight="1" x14ac:dyDescent="0.35">
      <c r="A4" s="29"/>
      <c r="B4" s="28" t="s">
        <v>18</v>
      </c>
      <c r="C4" s="11"/>
      <c r="D4" s="43"/>
      <c r="E4" s="19"/>
      <c r="F4" s="52"/>
      <c r="G4" s="33"/>
      <c r="H4" s="34"/>
      <c r="I4" s="35"/>
      <c r="J4" s="33"/>
      <c r="K4" s="35"/>
      <c r="L4" s="35"/>
      <c r="M4" s="8"/>
      <c r="N4" s="30"/>
      <c r="O4" s="33"/>
      <c r="P4" s="33"/>
      <c r="Q4" s="33"/>
      <c r="R4" s="33"/>
      <c r="S4" s="33"/>
      <c r="T4" s="56"/>
      <c r="U4" s="57"/>
      <c r="V4" s="57"/>
      <c r="W4" s="56"/>
      <c r="X4" s="41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</row>
    <row r="5" spans="1:119" s="1" customFormat="1" ht="13.5" customHeight="1" x14ac:dyDescent="0.35">
      <c r="A5" s="27" t="s">
        <v>78</v>
      </c>
      <c r="B5" s="1" t="s">
        <v>79</v>
      </c>
      <c r="D5" s="38"/>
      <c r="E5" s="26"/>
      <c r="F5" s="53"/>
      <c r="G5" s="1" t="s">
        <v>17</v>
      </c>
      <c r="H5" s="32"/>
      <c r="I5" s="35"/>
      <c r="J5" s="33"/>
      <c r="K5" s="35"/>
      <c r="L5" s="35"/>
      <c r="M5" s="8"/>
      <c r="N5" s="30"/>
      <c r="O5" s="33"/>
      <c r="P5" s="33"/>
      <c r="Q5" s="33"/>
      <c r="R5" s="33"/>
      <c r="S5" s="33"/>
      <c r="T5" s="56"/>
      <c r="U5" s="57"/>
      <c r="V5" s="57"/>
      <c r="W5" s="56"/>
      <c r="X5" s="41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</row>
    <row r="6" spans="1:119" s="1" customFormat="1" ht="13.5" customHeight="1" x14ac:dyDescent="0.35">
      <c r="A6" s="27" t="s">
        <v>78</v>
      </c>
      <c r="B6" s="1" t="s">
        <v>80</v>
      </c>
      <c r="D6" s="38"/>
      <c r="E6" s="26"/>
      <c r="F6" s="54"/>
      <c r="G6" s="1" t="s">
        <v>17</v>
      </c>
      <c r="H6" s="32"/>
      <c r="I6" s="35"/>
      <c r="J6" s="33"/>
      <c r="K6" s="35"/>
      <c r="L6" s="35"/>
      <c r="M6" s="8"/>
      <c r="N6" s="30"/>
      <c r="O6" s="33"/>
      <c r="P6" s="33"/>
      <c r="Q6" s="33"/>
      <c r="R6" s="33"/>
      <c r="S6" s="33"/>
      <c r="T6" s="56"/>
      <c r="U6" s="57"/>
      <c r="V6" s="57"/>
      <c r="W6" s="56"/>
      <c r="X6" s="41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</row>
    <row r="7" spans="1:119" s="1" customFormat="1" ht="13.5" customHeight="1" x14ac:dyDescent="0.35">
      <c r="A7" s="27" t="s">
        <v>78</v>
      </c>
      <c r="B7" s="1" t="s">
        <v>81</v>
      </c>
      <c r="D7" s="38"/>
      <c r="E7" s="26"/>
      <c r="F7" s="53"/>
      <c r="G7" s="1" t="s">
        <v>17</v>
      </c>
      <c r="H7" s="32"/>
      <c r="I7" s="35"/>
      <c r="J7" s="33"/>
      <c r="K7" s="35"/>
      <c r="L7" s="35"/>
      <c r="M7" s="8"/>
      <c r="N7" s="30"/>
      <c r="O7" s="33"/>
      <c r="P7" s="33"/>
      <c r="Q7" s="33"/>
      <c r="R7" s="33"/>
      <c r="S7" s="33"/>
      <c r="T7" s="56"/>
      <c r="U7" s="57"/>
      <c r="V7" s="57"/>
      <c r="W7" s="56"/>
      <c r="X7" s="41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</row>
    <row r="8" spans="1:119" s="1" customFormat="1" ht="13.5" customHeight="1" x14ac:dyDescent="0.35">
      <c r="A8" s="27"/>
      <c r="B8" s="11"/>
      <c r="D8" s="44"/>
      <c r="E8" s="8"/>
      <c r="F8" s="49"/>
      <c r="H8" s="32"/>
      <c r="I8" s="35"/>
      <c r="J8" s="33"/>
      <c r="K8" s="35"/>
      <c r="L8" s="35"/>
      <c r="M8" s="8"/>
      <c r="N8" s="30"/>
      <c r="O8" s="33"/>
      <c r="P8" s="33"/>
      <c r="Q8" s="33"/>
      <c r="R8" s="33"/>
      <c r="S8" s="33"/>
      <c r="T8" s="56"/>
      <c r="U8" s="57"/>
      <c r="V8" s="57"/>
      <c r="W8" s="56"/>
      <c r="X8" s="41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</row>
    <row r="9" spans="1:119" s="1" customFormat="1" ht="13.5" customHeight="1" x14ac:dyDescent="0.35">
      <c r="A9" s="27"/>
      <c r="B9" s="28" t="s">
        <v>82</v>
      </c>
      <c r="D9" s="44"/>
      <c r="E9" s="8"/>
      <c r="F9" s="49"/>
      <c r="H9" s="32"/>
      <c r="I9" s="35"/>
      <c r="J9" s="33"/>
      <c r="K9" s="35"/>
      <c r="L9" s="35"/>
      <c r="M9" s="8"/>
      <c r="N9" s="30"/>
      <c r="O9" s="33"/>
      <c r="P9" s="33"/>
      <c r="Q9" s="33"/>
      <c r="R9" s="33"/>
      <c r="S9" s="33"/>
      <c r="T9" s="56"/>
      <c r="U9" s="57"/>
      <c r="V9" s="57"/>
      <c r="W9" s="56"/>
      <c r="X9" s="41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</row>
    <row r="10" spans="1:119" s="1" customFormat="1" ht="13.5" customHeight="1" x14ac:dyDescent="0.35">
      <c r="A10" s="27" t="s">
        <v>83</v>
      </c>
      <c r="B10" s="1" t="s">
        <v>84</v>
      </c>
      <c r="D10" s="38"/>
      <c r="E10" s="26"/>
      <c r="F10" s="53"/>
      <c r="G10" s="1" t="s">
        <v>17</v>
      </c>
      <c r="H10" s="32"/>
      <c r="I10" s="35"/>
      <c r="J10" s="33"/>
      <c r="K10" s="35"/>
      <c r="L10" s="35"/>
      <c r="M10" s="8"/>
      <c r="N10" s="30"/>
      <c r="O10" s="33"/>
      <c r="P10" s="33"/>
      <c r="Q10" s="33"/>
      <c r="R10" s="33"/>
      <c r="S10" s="33"/>
      <c r="T10" s="56"/>
      <c r="U10" s="57"/>
      <c r="V10" s="57"/>
      <c r="W10" s="56"/>
      <c r="X10" s="41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</row>
    <row r="11" spans="1:119" s="1" customFormat="1" ht="13.5" customHeight="1" x14ac:dyDescent="0.35">
      <c r="A11" s="27" t="s">
        <v>83</v>
      </c>
      <c r="B11" s="1" t="s">
        <v>85</v>
      </c>
      <c r="D11" s="38"/>
      <c r="E11" s="26"/>
      <c r="F11" s="53"/>
      <c r="H11" s="32"/>
      <c r="I11" s="35"/>
      <c r="J11" s="33"/>
      <c r="K11" s="35"/>
      <c r="L11" s="35"/>
      <c r="M11" s="8"/>
      <c r="N11" s="30"/>
      <c r="O11" s="33"/>
      <c r="P11" s="33"/>
      <c r="Q11" s="33"/>
      <c r="R11" s="33"/>
      <c r="S11" s="33"/>
      <c r="T11" s="56"/>
      <c r="U11" s="57"/>
      <c r="V11" s="57"/>
      <c r="W11" s="56"/>
      <c r="X11" s="41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</row>
    <row r="12" spans="1:119" s="1" customFormat="1" ht="13.5" customHeight="1" x14ac:dyDescent="0.35">
      <c r="A12" s="27" t="s">
        <v>83</v>
      </c>
      <c r="B12" s="1" t="s">
        <v>86</v>
      </c>
      <c r="D12" s="38"/>
      <c r="E12" s="26"/>
      <c r="F12" s="53"/>
      <c r="G12" s="1" t="s">
        <v>17</v>
      </c>
      <c r="H12" s="32"/>
      <c r="I12" s="35"/>
      <c r="J12" s="33"/>
      <c r="K12" s="35"/>
      <c r="L12" s="35"/>
      <c r="M12" s="8"/>
      <c r="N12" s="30"/>
      <c r="O12" s="33"/>
      <c r="P12" s="33"/>
      <c r="Q12" s="33"/>
      <c r="R12" s="33"/>
      <c r="S12" s="33"/>
      <c r="T12" s="56"/>
      <c r="U12" s="57"/>
      <c r="V12" s="57"/>
      <c r="W12" s="56"/>
      <c r="X12" s="41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</row>
    <row r="13" spans="1:119" s="1" customFormat="1" ht="13.5" customHeight="1" x14ac:dyDescent="0.35">
      <c r="A13" s="27" t="s">
        <v>83</v>
      </c>
      <c r="B13" s="1" t="s">
        <v>87</v>
      </c>
      <c r="D13" s="38"/>
      <c r="E13" s="26"/>
      <c r="F13" s="53"/>
      <c r="G13" s="1" t="s">
        <v>17</v>
      </c>
      <c r="H13" s="32"/>
      <c r="I13" s="35"/>
      <c r="J13" s="33"/>
      <c r="K13" s="35"/>
      <c r="L13" s="35"/>
      <c r="M13" s="8"/>
      <c r="N13" s="30"/>
      <c r="O13" s="33"/>
      <c r="P13" s="33"/>
      <c r="Q13" s="33"/>
      <c r="R13" s="33"/>
      <c r="S13" s="33"/>
      <c r="T13" s="56"/>
      <c r="U13" s="57"/>
      <c r="V13" s="57"/>
      <c r="W13" s="56"/>
      <c r="X13" s="41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</row>
    <row r="14" spans="1:119" s="1" customFormat="1" ht="13.5" customHeight="1" x14ac:dyDescent="0.35">
      <c r="A14" s="27" t="s">
        <v>83</v>
      </c>
      <c r="B14" s="1" t="s">
        <v>88</v>
      </c>
      <c r="D14" s="38"/>
      <c r="E14" s="26"/>
      <c r="F14" s="53"/>
      <c r="G14" s="1" t="s">
        <v>17</v>
      </c>
      <c r="H14" s="32"/>
      <c r="I14" s="35"/>
      <c r="J14" s="33"/>
      <c r="K14" s="35"/>
      <c r="L14" s="35"/>
      <c r="M14" s="8"/>
      <c r="N14" s="30"/>
      <c r="O14" s="33"/>
      <c r="P14" s="33"/>
      <c r="Q14" s="33"/>
      <c r="R14" s="33"/>
      <c r="S14" s="33"/>
      <c r="T14" s="56"/>
      <c r="U14" s="57"/>
      <c r="V14" s="57"/>
      <c r="W14" s="56"/>
      <c r="X14" s="41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</row>
    <row r="15" spans="1:119" s="1" customFormat="1" ht="13.5" customHeight="1" x14ac:dyDescent="0.35">
      <c r="A15" s="27" t="s">
        <v>83</v>
      </c>
      <c r="B15" s="1" t="s">
        <v>89</v>
      </c>
      <c r="D15" s="38"/>
      <c r="E15" s="26"/>
      <c r="F15" s="53"/>
      <c r="H15" s="32"/>
      <c r="I15" s="35"/>
      <c r="J15" s="33"/>
      <c r="K15" s="35"/>
      <c r="L15" s="35"/>
      <c r="M15" s="8"/>
      <c r="N15" s="30"/>
      <c r="O15" s="33"/>
      <c r="P15" s="33"/>
      <c r="Q15" s="33"/>
      <c r="R15" s="33"/>
      <c r="S15" s="33"/>
      <c r="T15" s="56"/>
      <c r="U15" s="57"/>
      <c r="V15" s="57"/>
      <c r="W15" s="56"/>
      <c r="X15" s="41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</row>
    <row r="16" spans="1:119" s="1" customFormat="1" ht="13.5" customHeight="1" x14ac:dyDescent="0.35">
      <c r="A16" s="27" t="s">
        <v>83</v>
      </c>
      <c r="B16" s="1" t="s">
        <v>90</v>
      </c>
      <c r="D16" s="38"/>
      <c r="E16" s="26"/>
      <c r="F16" s="53"/>
      <c r="G16" s="1" t="s">
        <v>17</v>
      </c>
      <c r="H16" s="32"/>
      <c r="I16" s="35"/>
      <c r="J16" s="33"/>
      <c r="K16" s="35"/>
      <c r="L16" s="35"/>
      <c r="M16" s="8"/>
      <c r="N16" s="30"/>
      <c r="O16" s="33"/>
      <c r="P16" s="33"/>
      <c r="Q16" s="33"/>
      <c r="R16" s="33"/>
      <c r="S16" s="33"/>
      <c r="T16" s="56"/>
      <c r="U16" s="57"/>
      <c r="V16" s="57"/>
      <c r="W16" s="56"/>
      <c r="X16" s="41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</row>
    <row r="17" spans="1:119" s="1" customFormat="1" ht="13.5" customHeight="1" x14ac:dyDescent="0.35">
      <c r="A17" s="27" t="s">
        <v>83</v>
      </c>
      <c r="B17" s="1" t="s">
        <v>91</v>
      </c>
      <c r="D17" s="38"/>
      <c r="E17" s="26"/>
      <c r="F17" s="53"/>
      <c r="G17" s="1" t="s">
        <v>17</v>
      </c>
      <c r="H17" s="32"/>
      <c r="I17" s="35"/>
      <c r="J17" s="33"/>
      <c r="K17" s="35"/>
      <c r="L17" s="35"/>
      <c r="M17" s="8"/>
      <c r="N17" s="30"/>
      <c r="O17" s="33"/>
      <c r="P17" s="33"/>
      <c r="Q17" s="33"/>
      <c r="R17" s="33"/>
      <c r="S17" s="33"/>
      <c r="T17" s="56"/>
      <c r="U17" s="57"/>
      <c r="V17" s="57"/>
      <c r="W17" s="56"/>
      <c r="X17" s="41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</row>
    <row r="18" spans="1:119" s="1" customFormat="1" ht="13.5" customHeight="1" x14ac:dyDescent="0.35">
      <c r="A18" s="37"/>
      <c r="D18" s="44"/>
      <c r="E18" s="8"/>
      <c r="F18" s="49"/>
      <c r="H18" s="32"/>
      <c r="I18" s="35"/>
      <c r="J18" s="33"/>
      <c r="K18" s="35"/>
      <c r="L18" s="35"/>
      <c r="M18" s="8"/>
      <c r="N18" s="30"/>
      <c r="O18" s="33"/>
      <c r="P18" s="33"/>
      <c r="Q18" s="33"/>
      <c r="R18" s="33"/>
      <c r="S18" s="33"/>
      <c r="T18" s="56"/>
      <c r="U18" s="57"/>
      <c r="V18" s="57"/>
      <c r="W18" s="56"/>
      <c r="X18" s="41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6"/>
      <c r="DB18" s="36"/>
      <c r="DC18" s="36"/>
      <c r="DD18" s="36"/>
      <c r="DE18" s="36"/>
      <c r="DF18" s="36"/>
      <c r="DG18" s="36"/>
      <c r="DH18" s="36"/>
      <c r="DI18" s="36"/>
      <c r="DJ18" s="36"/>
      <c r="DK18" s="36"/>
      <c r="DL18" s="36"/>
      <c r="DM18" s="36"/>
      <c r="DN18" s="36"/>
      <c r="DO18" s="36"/>
    </row>
    <row r="19" spans="1:119" s="1" customFormat="1" ht="13.5" customHeight="1" x14ac:dyDescent="0.35">
      <c r="A19" s="29"/>
      <c r="B19" s="28" t="s">
        <v>92</v>
      </c>
      <c r="D19" s="44"/>
      <c r="E19" s="8"/>
      <c r="F19" s="49"/>
      <c r="H19" s="32"/>
      <c r="I19" s="35"/>
      <c r="J19" s="33"/>
      <c r="K19" s="35"/>
      <c r="L19" s="35"/>
      <c r="M19" s="8"/>
      <c r="N19" s="30"/>
      <c r="O19" s="33"/>
      <c r="P19" s="33"/>
      <c r="Q19" s="33"/>
      <c r="R19" s="33"/>
      <c r="S19" s="33"/>
      <c r="T19" s="56"/>
      <c r="U19" s="57"/>
      <c r="V19" s="57"/>
      <c r="W19" s="56"/>
      <c r="X19" s="41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</row>
    <row r="20" spans="1:119" s="1" customFormat="1" ht="13.5" customHeight="1" x14ac:dyDescent="0.3">
      <c r="A20" s="27" t="s">
        <v>93</v>
      </c>
      <c r="B20" s="24" t="s">
        <v>94</v>
      </c>
      <c r="D20" s="38"/>
      <c r="E20" s="26"/>
      <c r="F20" s="39"/>
      <c r="G20" s="24" t="s">
        <v>17</v>
      </c>
      <c r="T20" s="8">
        <v>26.05</v>
      </c>
      <c r="U20" s="8">
        <v>26.07</v>
      </c>
      <c r="V20" s="8">
        <v>22.7</v>
      </c>
      <c r="X20" s="40"/>
    </row>
    <row r="21" spans="1:119" s="1" customFormat="1" ht="13.5" customHeight="1" x14ac:dyDescent="0.3">
      <c r="A21" s="27" t="s">
        <v>93</v>
      </c>
      <c r="B21" s="24" t="s">
        <v>95</v>
      </c>
      <c r="D21" s="38"/>
      <c r="E21" s="26"/>
      <c r="F21" s="39"/>
      <c r="G21" s="24" t="s">
        <v>17</v>
      </c>
      <c r="T21" s="8">
        <v>39.5</v>
      </c>
      <c r="U21" s="8">
        <v>39.5</v>
      </c>
      <c r="V21" s="8">
        <v>39.4</v>
      </c>
      <c r="X21" s="40"/>
    </row>
    <row r="22" spans="1:119" s="1" customFormat="1" ht="13.5" customHeight="1" x14ac:dyDescent="0.3">
      <c r="A22" s="27" t="s">
        <v>93</v>
      </c>
      <c r="B22" s="24" t="s">
        <v>96</v>
      </c>
      <c r="D22" s="38"/>
      <c r="E22" s="26"/>
      <c r="F22" s="39"/>
      <c r="G22" s="24" t="s">
        <v>17</v>
      </c>
      <c r="T22" s="8"/>
      <c r="U22" s="8"/>
      <c r="V22" s="8"/>
      <c r="X22" s="40"/>
    </row>
    <row r="23" spans="1:119" s="1" customFormat="1" ht="13.5" customHeight="1" x14ac:dyDescent="0.3">
      <c r="A23" s="27" t="s">
        <v>93</v>
      </c>
      <c r="B23" s="24" t="s">
        <v>97</v>
      </c>
      <c r="D23" s="38"/>
      <c r="E23" s="26"/>
      <c r="F23" s="39"/>
      <c r="G23" s="24" t="s">
        <v>17</v>
      </c>
      <c r="T23" s="8"/>
      <c r="U23" s="8"/>
      <c r="V23" s="8"/>
      <c r="X23" s="40"/>
    </row>
    <row r="24" spans="1:119" s="1" customFormat="1" ht="13.5" customHeight="1" x14ac:dyDescent="0.3">
      <c r="A24" s="29"/>
      <c r="B24" s="11"/>
      <c r="D24" s="44"/>
      <c r="E24" s="8"/>
      <c r="F24" s="49"/>
      <c r="X24" s="40"/>
    </row>
    <row r="25" spans="1:119" s="1" customFormat="1" ht="13.5" customHeight="1" x14ac:dyDescent="0.3">
      <c r="A25" s="11"/>
      <c r="B25" s="28" t="s">
        <v>98</v>
      </c>
      <c r="D25" s="44"/>
      <c r="E25" s="8"/>
      <c r="F25" s="49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42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</row>
    <row r="26" spans="1:119" s="1" customFormat="1" ht="13.5" customHeight="1" x14ac:dyDescent="0.3">
      <c r="A26" s="27"/>
      <c r="B26" s="1" t="s">
        <v>99</v>
      </c>
      <c r="D26" s="44">
        <v>550332</v>
      </c>
      <c r="E26" s="48"/>
      <c r="F26" s="45"/>
      <c r="G26" s="1" t="s">
        <v>17</v>
      </c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42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</row>
    <row r="27" spans="1:119" s="1" customFormat="1" ht="13.5" customHeight="1" x14ac:dyDescent="0.3">
      <c r="A27" s="27" t="s">
        <v>83</v>
      </c>
      <c r="B27" s="1" t="s">
        <v>100</v>
      </c>
      <c r="D27" s="38"/>
      <c r="E27" s="48"/>
      <c r="F27" s="39"/>
      <c r="G27" s="1" t="s">
        <v>17</v>
      </c>
      <c r="X27" s="40"/>
    </row>
    <row r="28" spans="1:119" s="1" customFormat="1" ht="13.5" customHeight="1" x14ac:dyDescent="0.3">
      <c r="A28" s="27" t="s">
        <v>83</v>
      </c>
      <c r="B28" s="1" t="s">
        <v>101</v>
      </c>
      <c r="D28" s="38"/>
      <c r="E28" s="48"/>
      <c r="F28" s="39"/>
      <c r="G28" s="1" t="s">
        <v>17</v>
      </c>
      <c r="X28" s="40"/>
    </row>
    <row r="29" spans="1:119" s="1" customFormat="1" ht="13.5" customHeight="1" x14ac:dyDescent="0.3">
      <c r="A29" s="27"/>
      <c r="B29" s="1" t="s">
        <v>102</v>
      </c>
      <c r="C29" s="1" t="s">
        <v>103</v>
      </c>
      <c r="D29" s="5" t="s">
        <v>104</v>
      </c>
      <c r="E29" s="26">
        <v>5</v>
      </c>
      <c r="F29" s="10" t="s">
        <v>105</v>
      </c>
      <c r="G29" s="1" t="s">
        <v>17</v>
      </c>
      <c r="I29" s="8">
        <f>E29/1.06</f>
        <v>4.7169811320754711</v>
      </c>
      <c r="J29" s="1">
        <v>6</v>
      </c>
      <c r="K29" s="8">
        <f>E29-I29</f>
        <v>0.28301886792452891</v>
      </c>
      <c r="M29" s="1" t="s">
        <v>73</v>
      </c>
      <c r="N29" s="22" t="s">
        <v>74</v>
      </c>
      <c r="O29" s="1" t="s">
        <v>106</v>
      </c>
      <c r="Q29" s="4" t="s">
        <v>76</v>
      </c>
      <c r="R29" s="4" t="s">
        <v>77</v>
      </c>
      <c r="S29" s="4" t="s">
        <v>107</v>
      </c>
      <c r="U29" s="8" t="e">
        <f>V29*'Malmberg mbo catalogus 2023'!#REF!</f>
        <v>#REF!</v>
      </c>
      <c r="V29" s="8">
        <v>5</v>
      </c>
      <c r="X29" s="40"/>
    </row>
    <row r="30" spans="1:119" s="1" customFormat="1" ht="13.5" customHeight="1" x14ac:dyDescent="0.3">
      <c r="A30" s="27" t="s">
        <v>83</v>
      </c>
      <c r="B30" s="1" t="s">
        <v>108</v>
      </c>
      <c r="D30" s="38"/>
      <c r="E30" s="48"/>
      <c r="F30" s="53"/>
      <c r="G30" s="1" t="s">
        <v>17</v>
      </c>
      <c r="X30" s="40"/>
    </row>
    <row r="31" spans="1:119" s="1" customFormat="1" ht="13.5" customHeight="1" x14ac:dyDescent="0.3">
      <c r="A31" s="27" t="s">
        <v>83</v>
      </c>
      <c r="B31" s="1" t="s">
        <v>109</v>
      </c>
      <c r="D31" s="38"/>
      <c r="E31" s="48"/>
      <c r="F31" s="53"/>
      <c r="G31" s="1" t="s">
        <v>17</v>
      </c>
      <c r="X31" s="40"/>
    </row>
    <row r="32" spans="1:119" s="1" customFormat="1" ht="13.5" customHeight="1" x14ac:dyDescent="0.3">
      <c r="A32" s="27" t="s">
        <v>83</v>
      </c>
      <c r="B32" s="1" t="s">
        <v>110</v>
      </c>
      <c r="D32" s="38"/>
      <c r="E32" s="48"/>
      <c r="F32" s="53"/>
      <c r="G32" s="1" t="s">
        <v>17</v>
      </c>
      <c r="X32" s="40"/>
    </row>
    <row r="33" spans="1:119" s="1" customFormat="1" ht="13.5" customHeight="1" x14ac:dyDescent="0.3">
      <c r="A33" s="27" t="s">
        <v>83</v>
      </c>
      <c r="B33" s="1" t="s">
        <v>111</v>
      </c>
      <c r="D33" s="38"/>
      <c r="E33" s="48"/>
      <c r="F33" s="53"/>
      <c r="G33" s="1" t="s">
        <v>17</v>
      </c>
      <c r="X33" s="40"/>
    </row>
    <row r="34" spans="1:119" s="1" customFormat="1" ht="13.5" customHeight="1" x14ac:dyDescent="0.3">
      <c r="A34" s="27"/>
      <c r="B34" s="1" t="s">
        <v>112</v>
      </c>
      <c r="C34" s="1" t="s">
        <v>113</v>
      </c>
      <c r="D34" s="5">
        <v>557153</v>
      </c>
      <c r="E34" s="26">
        <v>5</v>
      </c>
      <c r="F34" s="10" t="s">
        <v>105</v>
      </c>
      <c r="G34" s="1" t="s">
        <v>17</v>
      </c>
      <c r="I34" s="8">
        <f>E34/1.06</f>
        <v>4.7169811320754711</v>
      </c>
      <c r="J34" s="1">
        <v>6</v>
      </c>
      <c r="K34" s="8">
        <f>E34-I34</f>
        <v>0.28301886792452891</v>
      </c>
      <c r="M34" s="1" t="s">
        <v>73</v>
      </c>
      <c r="N34" s="23" t="s">
        <v>74</v>
      </c>
      <c r="O34" s="1" t="s">
        <v>106</v>
      </c>
      <c r="Q34" s="1" t="s">
        <v>76</v>
      </c>
      <c r="R34" s="1" t="s">
        <v>77</v>
      </c>
      <c r="S34" s="1" t="s">
        <v>107</v>
      </c>
      <c r="U34" s="8" t="e">
        <f>V34*'Malmberg mbo catalogus 2023'!#REF!</f>
        <v>#REF!</v>
      </c>
      <c r="V34" s="8">
        <v>5</v>
      </c>
      <c r="X34" s="40"/>
    </row>
    <row r="35" spans="1:119" s="1" customFormat="1" ht="13.5" customHeight="1" x14ac:dyDescent="0.3">
      <c r="A35" s="1" t="s">
        <v>114</v>
      </c>
      <c r="B35" s="1" t="s">
        <v>115</v>
      </c>
      <c r="C35" s="1" t="s">
        <v>116</v>
      </c>
      <c r="D35" s="5">
        <v>556021</v>
      </c>
      <c r="E35" s="8">
        <v>15</v>
      </c>
      <c r="F35" s="10" t="s">
        <v>117</v>
      </c>
      <c r="G35" s="1" t="s">
        <v>17</v>
      </c>
      <c r="H35" s="1">
        <v>0</v>
      </c>
      <c r="I35" s="8">
        <f>E35/1.06</f>
        <v>14.150943396226415</v>
      </c>
      <c r="J35" s="1">
        <v>6</v>
      </c>
      <c r="K35" s="8">
        <f>E35-I35</f>
        <v>0.84905660377358494</v>
      </c>
      <c r="L35" s="8">
        <v>0</v>
      </c>
      <c r="M35" s="2" t="s">
        <v>73</v>
      </c>
      <c r="N35" s="6" t="s">
        <v>74</v>
      </c>
      <c r="O35" s="4" t="s">
        <v>118</v>
      </c>
      <c r="P35" s="4"/>
      <c r="Q35" s="4" t="s">
        <v>76</v>
      </c>
      <c r="R35" s="4" t="s">
        <v>77</v>
      </c>
      <c r="S35" s="4" t="s">
        <v>107</v>
      </c>
      <c r="U35" s="8" t="e">
        <f>V35*'Malmberg mbo catalogus 2023'!#REF!</f>
        <v>#REF!</v>
      </c>
      <c r="V35" s="8">
        <v>15</v>
      </c>
      <c r="X35" s="40"/>
    </row>
    <row r="36" spans="1:119" s="1" customFormat="1" ht="13.5" customHeight="1" x14ac:dyDescent="0.3">
      <c r="A36" s="27" t="s">
        <v>83</v>
      </c>
      <c r="B36" s="24" t="s">
        <v>119</v>
      </c>
      <c r="D36" s="25"/>
      <c r="E36" s="26">
        <v>15</v>
      </c>
      <c r="F36" s="39"/>
      <c r="G36" s="1" t="s">
        <v>17</v>
      </c>
      <c r="I36" s="8"/>
      <c r="K36" s="8"/>
      <c r="L36" s="8"/>
      <c r="M36" s="2"/>
      <c r="N36" s="6"/>
      <c r="O36" s="4"/>
      <c r="P36" s="4"/>
      <c r="Q36" s="4"/>
      <c r="R36" s="4"/>
      <c r="S36" s="4"/>
      <c r="U36" s="8"/>
      <c r="V36" s="8"/>
      <c r="X36" s="40"/>
    </row>
    <row r="37" spans="1:119" s="1" customFormat="1" ht="13.5" customHeight="1" x14ac:dyDescent="0.3">
      <c r="A37" s="1" t="s">
        <v>114</v>
      </c>
      <c r="B37" s="1" t="s">
        <v>120</v>
      </c>
      <c r="C37" s="1" t="s">
        <v>121</v>
      </c>
      <c r="D37" s="5">
        <v>556020</v>
      </c>
      <c r="E37" s="8">
        <v>15</v>
      </c>
      <c r="F37" s="39" t="s">
        <v>122</v>
      </c>
      <c r="G37" s="1" t="s">
        <v>17</v>
      </c>
      <c r="H37" s="1">
        <v>0</v>
      </c>
      <c r="I37" s="8">
        <f>E37/1.06</f>
        <v>14.150943396226415</v>
      </c>
      <c r="J37" s="1">
        <v>6</v>
      </c>
      <c r="K37" s="8">
        <f>E37-I37</f>
        <v>0.84905660377358494</v>
      </c>
      <c r="L37" s="8">
        <v>0</v>
      </c>
      <c r="M37" s="2" t="s">
        <v>73</v>
      </c>
      <c r="N37" s="6" t="s">
        <v>74</v>
      </c>
      <c r="O37" s="4" t="s">
        <v>106</v>
      </c>
      <c r="P37" s="4"/>
      <c r="Q37" s="4" t="s">
        <v>76</v>
      </c>
      <c r="R37" s="4" t="s">
        <v>77</v>
      </c>
      <c r="S37" s="4" t="s">
        <v>107</v>
      </c>
      <c r="U37" s="8" t="e">
        <f>V37*'Malmberg mbo catalogus 2023'!#REF!</f>
        <v>#REF!</v>
      </c>
      <c r="V37" s="8">
        <v>15</v>
      </c>
      <c r="X37" s="40"/>
    </row>
    <row r="38" spans="1:119" s="1" customFormat="1" ht="13.5" customHeight="1" x14ac:dyDescent="0.3">
      <c r="A38" s="27" t="s">
        <v>83</v>
      </c>
      <c r="B38" s="24" t="s">
        <v>123</v>
      </c>
      <c r="D38" s="25"/>
      <c r="E38" s="26">
        <v>15</v>
      </c>
      <c r="F38" s="39"/>
      <c r="G38" s="1" t="s">
        <v>17</v>
      </c>
      <c r="I38" s="8"/>
      <c r="K38" s="8"/>
      <c r="L38" s="8"/>
      <c r="M38" s="2"/>
      <c r="N38" s="6"/>
      <c r="O38" s="4"/>
      <c r="P38" s="4"/>
      <c r="Q38" s="4"/>
      <c r="R38" s="4"/>
      <c r="S38" s="4"/>
      <c r="U38" s="8"/>
      <c r="V38" s="8"/>
      <c r="X38" s="40"/>
    </row>
    <row r="39" spans="1:119" s="1" customFormat="1" ht="13.5" customHeight="1" x14ac:dyDescent="0.3">
      <c r="A39" s="24" t="s">
        <v>124</v>
      </c>
      <c r="B39" s="28" t="s">
        <v>125</v>
      </c>
      <c r="D39" s="31"/>
      <c r="E39" s="8"/>
      <c r="F39" s="49"/>
      <c r="X39" s="40"/>
    </row>
    <row r="40" spans="1:119" s="1" customFormat="1" ht="13.5" customHeight="1" x14ac:dyDescent="0.35">
      <c r="A40" s="27" t="s">
        <v>83</v>
      </c>
      <c r="B40" s="24" t="s">
        <v>126</v>
      </c>
      <c r="D40" s="25"/>
      <c r="E40" s="26"/>
      <c r="F40" s="55"/>
      <c r="G40" s="1" t="s">
        <v>17</v>
      </c>
      <c r="H40" s="32"/>
      <c r="I40" s="35"/>
      <c r="J40" s="33"/>
      <c r="K40" s="35"/>
      <c r="L40" s="35"/>
      <c r="M40" s="8"/>
      <c r="N40" s="30"/>
      <c r="O40" s="33"/>
      <c r="P40" s="33"/>
      <c r="Q40" s="33"/>
      <c r="R40" s="33"/>
      <c r="S40" s="33"/>
      <c r="U40" s="31">
        <v>37.35</v>
      </c>
      <c r="V40" s="31">
        <v>37.35</v>
      </c>
      <c r="W40" s="1" t="s">
        <v>127</v>
      </c>
      <c r="X40" s="41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6"/>
      <c r="CT40" s="36"/>
      <c r="CU40" s="36"/>
      <c r="CV40" s="36"/>
      <c r="CW40" s="36"/>
      <c r="CX40" s="36"/>
      <c r="CY40" s="36"/>
      <c r="CZ40" s="36"/>
      <c r="DA40" s="36"/>
      <c r="DB40" s="36"/>
      <c r="DC40" s="36"/>
      <c r="DD40" s="36"/>
      <c r="DE40" s="36"/>
      <c r="DF40" s="36"/>
      <c r="DG40" s="36"/>
      <c r="DH40" s="36"/>
      <c r="DI40" s="36"/>
      <c r="DJ40" s="36"/>
      <c r="DK40" s="36"/>
      <c r="DL40" s="36"/>
      <c r="DM40" s="36"/>
      <c r="DN40" s="36"/>
      <c r="DO40" s="36"/>
    </row>
    <row r="41" spans="1:119" s="1" customFormat="1" ht="13.5" customHeight="1" x14ac:dyDescent="0.35">
      <c r="A41" s="27" t="s">
        <v>83</v>
      </c>
      <c r="B41" s="24" t="s">
        <v>128</v>
      </c>
      <c r="D41" s="25"/>
      <c r="E41" s="26"/>
      <c r="F41" s="55"/>
      <c r="G41" s="1" t="s">
        <v>17</v>
      </c>
      <c r="H41" s="32"/>
      <c r="I41" s="35"/>
      <c r="J41" s="33"/>
      <c r="K41" s="35"/>
      <c r="L41" s="35"/>
      <c r="M41" s="8"/>
      <c r="N41" s="30"/>
      <c r="O41" s="33"/>
      <c r="P41" s="33"/>
      <c r="Q41" s="33"/>
      <c r="R41" s="33"/>
      <c r="S41" s="33"/>
      <c r="U41" s="31">
        <v>49.5</v>
      </c>
      <c r="V41" s="31">
        <v>49.5</v>
      </c>
      <c r="W41" s="1" t="s">
        <v>127</v>
      </c>
      <c r="X41" s="41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36"/>
      <c r="CT41" s="36"/>
      <c r="CU41" s="36"/>
      <c r="CV41" s="36"/>
      <c r="CW41" s="36"/>
      <c r="CX41" s="36"/>
      <c r="CY41" s="36"/>
      <c r="CZ41" s="36"/>
      <c r="DA41" s="36"/>
      <c r="DB41" s="36"/>
      <c r="DC41" s="36"/>
      <c r="DD41" s="36"/>
      <c r="DE41" s="36"/>
      <c r="DF41" s="36"/>
      <c r="DG41" s="36"/>
      <c r="DH41" s="36"/>
      <c r="DI41" s="36"/>
      <c r="DJ41" s="36"/>
      <c r="DK41" s="36"/>
      <c r="DL41" s="36"/>
      <c r="DM41" s="36"/>
      <c r="DN41" s="36"/>
      <c r="DO41" s="36"/>
    </row>
    <row r="42" spans="1:119" s="1" customFormat="1" ht="13.5" customHeight="1" x14ac:dyDescent="0.35">
      <c r="A42" s="27" t="s">
        <v>83</v>
      </c>
      <c r="B42" s="24" t="s">
        <v>129</v>
      </c>
      <c r="D42" s="25"/>
      <c r="E42" s="26"/>
      <c r="F42" s="55"/>
      <c r="G42" s="1" t="s">
        <v>17</v>
      </c>
      <c r="H42" s="32"/>
      <c r="I42" s="35"/>
      <c r="J42" s="33"/>
      <c r="K42" s="35"/>
      <c r="L42" s="35"/>
      <c r="M42" s="8"/>
      <c r="N42" s="30"/>
      <c r="O42" s="33"/>
      <c r="P42" s="33"/>
      <c r="Q42" s="33"/>
      <c r="R42" s="33"/>
      <c r="S42" s="33"/>
      <c r="U42" s="31">
        <v>37.35</v>
      </c>
      <c r="V42" s="31">
        <v>37.35</v>
      </c>
      <c r="W42" s="1" t="s">
        <v>127</v>
      </c>
      <c r="X42" s="41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6"/>
      <c r="CC42" s="36"/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6"/>
      <c r="CO42" s="36"/>
      <c r="CP42" s="36"/>
      <c r="CQ42" s="36"/>
      <c r="CR42" s="36"/>
      <c r="CS42" s="36"/>
      <c r="CT42" s="36"/>
      <c r="CU42" s="36"/>
      <c r="CV42" s="36"/>
      <c r="CW42" s="36"/>
      <c r="CX42" s="36"/>
      <c r="CY42" s="36"/>
      <c r="CZ42" s="36"/>
      <c r="DA42" s="36"/>
      <c r="DB42" s="36"/>
      <c r="DC42" s="36"/>
      <c r="DD42" s="36"/>
      <c r="DE42" s="36"/>
      <c r="DF42" s="36"/>
      <c r="DG42" s="36"/>
      <c r="DH42" s="36"/>
      <c r="DI42" s="36"/>
      <c r="DJ42" s="36"/>
      <c r="DK42" s="36"/>
      <c r="DL42" s="36"/>
      <c r="DM42" s="36"/>
      <c r="DN42" s="36"/>
      <c r="DO42" s="36"/>
    </row>
    <row r="43" spans="1:119" s="1" customFormat="1" ht="13.5" customHeight="1" x14ac:dyDescent="0.35">
      <c r="A43" s="27" t="s">
        <v>83</v>
      </c>
      <c r="B43" s="24" t="s">
        <v>130</v>
      </c>
      <c r="D43" s="25"/>
      <c r="E43" s="26"/>
      <c r="F43" s="55"/>
      <c r="G43" s="1" t="s">
        <v>17</v>
      </c>
      <c r="H43" s="32"/>
      <c r="I43" s="35"/>
      <c r="J43" s="33"/>
      <c r="K43" s="35"/>
      <c r="L43" s="35"/>
      <c r="M43" s="8"/>
      <c r="N43" s="30"/>
      <c r="O43" s="33"/>
      <c r="P43" s="33"/>
      <c r="Q43" s="33"/>
      <c r="R43" s="33"/>
      <c r="S43" s="33"/>
      <c r="U43" s="31">
        <v>49.5</v>
      </c>
      <c r="V43" s="31">
        <v>49.5</v>
      </c>
      <c r="W43" s="1" t="s">
        <v>127</v>
      </c>
      <c r="X43" s="41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6"/>
      <c r="CT43" s="36"/>
      <c r="CU43" s="36"/>
      <c r="CV43" s="36"/>
      <c r="CW43" s="36"/>
      <c r="CX43" s="36"/>
      <c r="CY43" s="36"/>
      <c r="CZ43" s="36"/>
      <c r="DA43" s="36"/>
      <c r="DB43" s="36"/>
      <c r="DC43" s="36"/>
      <c r="DD43" s="36"/>
      <c r="DE43" s="36"/>
      <c r="DF43" s="36"/>
      <c r="DG43" s="36"/>
      <c r="DH43" s="36"/>
      <c r="DI43" s="36"/>
      <c r="DJ43" s="36"/>
      <c r="DK43" s="36"/>
      <c r="DL43" s="36"/>
      <c r="DM43" s="36"/>
      <c r="DN43" s="36"/>
      <c r="DO43" s="36"/>
    </row>
    <row r="44" spans="1:119" s="1" customFormat="1" ht="13.5" customHeight="1" x14ac:dyDescent="0.35">
      <c r="A44" s="27" t="s">
        <v>83</v>
      </c>
      <c r="B44" s="24" t="s">
        <v>131</v>
      </c>
      <c r="D44" s="25"/>
      <c r="E44" s="26"/>
      <c r="F44" s="55"/>
      <c r="G44" s="1" t="s">
        <v>17</v>
      </c>
      <c r="H44" s="32"/>
      <c r="I44" s="35"/>
      <c r="J44" s="33"/>
      <c r="K44" s="35"/>
      <c r="L44" s="35"/>
      <c r="M44" s="8"/>
      <c r="N44" s="30"/>
      <c r="O44" s="33"/>
      <c r="P44" s="33"/>
      <c r="Q44" s="33"/>
      <c r="R44" s="33"/>
      <c r="S44" s="33"/>
      <c r="U44" s="31">
        <v>37.35</v>
      </c>
      <c r="V44" s="31">
        <v>37.35</v>
      </c>
      <c r="W44" s="1" t="s">
        <v>127</v>
      </c>
      <c r="X44" s="41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6"/>
      <c r="CO44" s="36"/>
      <c r="CP44" s="36"/>
      <c r="CQ44" s="36"/>
      <c r="CR44" s="36"/>
      <c r="CS44" s="36"/>
      <c r="CT44" s="36"/>
      <c r="CU44" s="36"/>
      <c r="CV44" s="36"/>
      <c r="CW44" s="36"/>
      <c r="CX44" s="36"/>
      <c r="CY44" s="36"/>
      <c r="CZ44" s="36"/>
      <c r="DA44" s="36"/>
      <c r="DB44" s="36"/>
      <c r="DC44" s="36"/>
      <c r="DD44" s="36"/>
      <c r="DE44" s="36"/>
      <c r="DF44" s="36"/>
      <c r="DG44" s="36"/>
      <c r="DH44" s="36"/>
      <c r="DI44" s="36"/>
      <c r="DJ44" s="36"/>
      <c r="DK44" s="36"/>
      <c r="DL44" s="36"/>
      <c r="DM44" s="36"/>
      <c r="DN44" s="36"/>
      <c r="DO44" s="36"/>
    </row>
    <row r="45" spans="1:119" s="1" customFormat="1" ht="13.5" customHeight="1" x14ac:dyDescent="0.35">
      <c r="A45" s="27" t="s">
        <v>83</v>
      </c>
      <c r="B45" s="24" t="s">
        <v>132</v>
      </c>
      <c r="D45" s="25"/>
      <c r="E45" s="26"/>
      <c r="F45" s="55"/>
      <c r="G45" s="1" t="s">
        <v>17</v>
      </c>
      <c r="H45" s="32"/>
      <c r="I45" s="35"/>
      <c r="J45" s="33"/>
      <c r="K45" s="35"/>
      <c r="L45" s="35"/>
      <c r="M45" s="8"/>
      <c r="N45" s="30"/>
      <c r="O45" s="33"/>
      <c r="P45" s="33"/>
      <c r="Q45" s="33"/>
      <c r="R45" s="33"/>
      <c r="S45" s="33"/>
      <c r="U45" s="31">
        <v>49.5</v>
      </c>
      <c r="V45" s="31">
        <v>49.5</v>
      </c>
      <c r="W45" s="1" t="s">
        <v>127</v>
      </c>
      <c r="X45" s="41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6"/>
      <c r="CA45" s="36"/>
      <c r="CB45" s="36"/>
      <c r="CC45" s="36"/>
      <c r="CD45" s="36"/>
      <c r="CE45" s="36"/>
      <c r="CF45" s="36"/>
      <c r="CG45" s="36"/>
      <c r="CH45" s="36"/>
      <c r="CI45" s="36"/>
      <c r="CJ45" s="36"/>
      <c r="CK45" s="36"/>
      <c r="CL45" s="36"/>
      <c r="CM45" s="36"/>
      <c r="CN45" s="36"/>
      <c r="CO45" s="36"/>
      <c r="CP45" s="36"/>
      <c r="CQ45" s="36"/>
      <c r="CR45" s="36"/>
      <c r="CS45" s="36"/>
      <c r="CT45" s="36"/>
      <c r="CU45" s="36"/>
      <c r="CV45" s="36"/>
      <c r="CW45" s="36"/>
      <c r="CX45" s="36"/>
      <c r="CY45" s="36"/>
      <c r="CZ45" s="36"/>
      <c r="DA45" s="36"/>
      <c r="DB45" s="36"/>
      <c r="DC45" s="36"/>
      <c r="DD45" s="36"/>
      <c r="DE45" s="36"/>
      <c r="DF45" s="36"/>
      <c r="DG45" s="36"/>
      <c r="DH45" s="36"/>
      <c r="DI45" s="36"/>
      <c r="DJ45" s="36"/>
      <c r="DK45" s="36"/>
      <c r="DL45" s="36"/>
      <c r="DM45" s="36"/>
      <c r="DN45" s="36"/>
      <c r="DO45" s="36"/>
    </row>
  </sheetData>
  <pageMargins left="0.7" right="0.7" top="0.75" bottom="0.75" header="0.3" footer="0.3"/>
  <pageSetup paperSize="9" orientation="portrait" verticalDpi="0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/>
  <dimension ref="A1:E1"/>
  <sheetViews>
    <sheetView workbookViewId="0"/>
  </sheetViews>
  <sheetFormatPr defaultColWidth="8.77734375" defaultRowHeight="12" customHeight="1" x14ac:dyDescent="0.2"/>
  <cols>
    <col min="1" max="2" width="8.77734375" style="61"/>
    <col min="3" max="4" width="8.77734375" style="107"/>
    <col min="5" max="5" width="8.77734375" style="61"/>
    <col min="6" max="16384" width="8.77734375" style="107"/>
  </cols>
  <sheetData/>
  <pageMargins left="0.7" right="0.7" top="0.75" bottom="0.75" header="0.3" footer="0.3"/>
  <pageSetup paperSize="9" orientation="portrait" verticalDpi="1200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F86F3-DEF8-4991-9F35-3D9D86A63C67}">
  <sheetPr codeName="Blad5"/>
  <dimension ref="A1"/>
  <sheetViews>
    <sheetView workbookViewId="0">
      <selection sqref="A1:XFD43"/>
    </sheetView>
  </sheetViews>
  <sheetFormatPr defaultColWidth="8.77734375" defaultRowHeight="13.2" x14ac:dyDescent="0.3"/>
  <cols>
    <col min="1" max="1" width="12" style="117" bestFit="1" customWidth="1"/>
    <col min="2" max="2" width="5.21875" style="117" bestFit="1" customWidth="1"/>
    <col min="3" max="3" width="62.21875" style="117" customWidth="1"/>
    <col min="4" max="4" width="15.21875" style="117" customWidth="1"/>
    <col min="5" max="16384" width="8.77734375" style="117"/>
  </cols>
  <sheetData/>
  <pageMargins left="0.7" right="0.7" top="0.75" bottom="0.75" header="0.3" footer="0.3"/>
  <pageSetup paperSize="9" orientation="portrait" verticalDpi="0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6B96A5A26CD74EBAEC16BED6A9DB85" ma:contentTypeVersion="12" ma:contentTypeDescription="Een nieuw document maken." ma:contentTypeScope="" ma:versionID="cd0dafcc3f17f115865613ef6ebe597b">
  <xsd:schema xmlns:xsd="http://www.w3.org/2001/XMLSchema" xmlns:xs="http://www.w3.org/2001/XMLSchema" xmlns:p="http://schemas.microsoft.com/office/2006/metadata/properties" xmlns:ns2="d1ea7d60-3154-4b7b-81be-1cb59d7ed4c1" xmlns:ns3="8ec71062-7f90-4b92-9e03-8f034aa44936" xmlns:ns4="f0974581-4bbf-443e-902f-14073e9fb4f6" targetNamespace="http://schemas.microsoft.com/office/2006/metadata/properties" ma:root="true" ma:fieldsID="45dbe3673b6f89760f81ba3a69a2ed51" ns2:_="" ns3:_="" ns4:_="">
    <xsd:import namespace="d1ea7d60-3154-4b7b-81be-1cb59d7ed4c1"/>
    <xsd:import namespace="8ec71062-7f90-4b92-9e03-8f034aa44936"/>
    <xsd:import namespace="f0974581-4bbf-443e-902f-14073e9fb4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ea7d60-3154-4b7b-81be-1cb59d7ed4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Afbeeldingtags" ma:readOnly="false" ma:fieldId="{5cf76f15-5ced-4ddc-b409-7134ff3c332f}" ma:taxonomyMulti="true" ma:sspId="4d49524a-21d1-44ef-b988-918b9b4337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71062-7f90-4b92-9e03-8f034aa4493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974581-4bbf-443e-902f-14073e9fb4f6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ac478a47-43e0-4dd3-b871-44b56ce94f63}" ma:internalName="TaxCatchAll" ma:showField="CatchAllData" ma:web="8ec71062-7f90-4b92-9e03-8f034aa449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0974581-4bbf-443e-902f-14073e9fb4f6" xsi:nil="true"/>
    <lcf76f155ced4ddcb4097134ff3c332f xmlns="d1ea7d60-3154-4b7b-81be-1cb59d7ed4c1">
      <Terms xmlns="http://schemas.microsoft.com/office/infopath/2007/PartnerControls"/>
    </lcf76f155ced4ddcb4097134ff3c332f>
    <SharedWithUsers xmlns="8ec71062-7f90-4b92-9e03-8f034aa44936">
      <UserInfo>
        <DisplayName>Mark Zweegers</DisplayName>
        <AccountId>15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F007FE12-BAAF-48F3-9905-BF3ADCAA2E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ea7d60-3154-4b7b-81be-1cb59d7ed4c1"/>
    <ds:schemaRef ds:uri="8ec71062-7f90-4b92-9e03-8f034aa44936"/>
    <ds:schemaRef ds:uri="f0974581-4bbf-443e-902f-14073e9fb4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FF7D06E-A0CB-4C8E-8184-3B8F9C29F3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647294-8449-4E7E-8A19-E2F6650C1975}">
  <ds:schemaRefs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dcmitype/"/>
    <ds:schemaRef ds:uri="http://schemas.openxmlformats.org/package/2006/metadata/core-properties"/>
    <ds:schemaRef ds:uri="d1ea7d60-3154-4b7b-81be-1cb59d7ed4c1"/>
    <ds:schemaRef ds:uri="http://purl.org/dc/elements/1.1/"/>
    <ds:schemaRef ds:uri="http://purl.org/dc/terms/"/>
    <ds:schemaRef ds:uri="http://schemas.microsoft.com/office/infopath/2007/PartnerControls"/>
    <ds:schemaRef ds:uri="f0974581-4bbf-443e-902f-14073e9fb4f6"/>
    <ds:schemaRef ds:uri="8ec71062-7f90-4b92-9e03-8f034aa4493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Malmberg mbo catalogus 2023</vt:lpstr>
      <vt:lpstr>legenda en voorwaarden</vt:lpstr>
      <vt:lpstr>Blad1</vt:lpstr>
      <vt:lpstr>aanpassingen</vt:lpstr>
      <vt:lpstr>Uitverkocht</vt:lpstr>
      <vt:lpstr>'Malmberg mbo catalogus 2023'!Print_Area</vt:lpstr>
      <vt:lpstr>'Malmberg mbo catalogus 2023'!Print_Titles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peterb</dc:creator>
  <cp:keywords/>
  <dc:description/>
  <cp:lastModifiedBy>Roel Willms</cp:lastModifiedBy>
  <cp:revision>1</cp:revision>
  <dcterms:created xsi:type="dcterms:W3CDTF">2006-07-14T15:27:04Z</dcterms:created>
  <dcterms:modified xsi:type="dcterms:W3CDTF">2023-02-03T08:05:34Z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Catalogus mbo 2019 digitaal + vouchers incl. prijzen DEF.xlsx</vt:lpwstr>
  </property>
  <property fmtid="{D5CDD505-2E9C-101B-9397-08002B2CF9AE}" pid="3" name="ContentTypeId">
    <vt:lpwstr>0x0101002B6B96A5A26CD74EBAEC16BED6A9DB85</vt:lpwstr>
  </property>
  <property fmtid="{D5CDD505-2E9C-101B-9397-08002B2CF9AE}" pid="4" name="MediaServiceImageTags">
    <vt:lpwstr/>
  </property>
</Properties>
</file>